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7" activeTab="0"/>
  </bookViews>
  <sheets>
    <sheet name="Points Summary - all classes" sheetId="1" r:id="rId1"/>
    <sheet name="4-For-Fun" sheetId="2" r:id="rId2"/>
    <sheet name="Mini-Stock" sheetId="3" r:id="rId3"/>
    <sheet name="Thunder Car" sheetId="4" r:id="rId4"/>
    <sheet name="Legends" sheetId="5" r:id="rId5"/>
    <sheet name="Late Model" sheetId="6" r:id="rId6"/>
    <sheet name="Points" sheetId="7" r:id="rId7"/>
    <sheet name="Finishing Orders" sheetId="8" r:id="rId8"/>
  </sheets>
  <definedNames/>
  <calcPr fullCalcOnLoad="1"/>
</workbook>
</file>

<file path=xl/sharedStrings.xml><?xml version="1.0" encoding="utf-8"?>
<sst xmlns="http://schemas.openxmlformats.org/spreadsheetml/2006/main" count="348" uniqueCount="167">
  <si>
    <t>DRUMMOND’S GAS</t>
  </si>
  <si>
    <t>LATE MODELS</t>
  </si>
  <si>
    <t>AFTER RACE OF 10.07.07</t>
  </si>
  <si>
    <t>POSITION</t>
  </si>
  <si>
    <t>CAR #</t>
  </si>
  <si>
    <t>NAME/TEAM</t>
  </si>
  <si>
    <t>DRIVERS/SPONSOR</t>
  </si>
  <si>
    <t>POINTS</t>
  </si>
  <si>
    <t>SEAN KENNEDY</t>
  </si>
  <si>
    <t>Myers West, Boris Wilson Chartered Accountants</t>
  </si>
  <si>
    <t>KENNY BAIRD</t>
  </si>
  <si>
    <t>JUSTIN HOLTOM</t>
  </si>
  <si>
    <t>TIM DORNING</t>
  </si>
  <si>
    <t>00</t>
  </si>
  <si>
    <t>STEVE MUNRO</t>
  </si>
  <si>
    <t>07</t>
  </si>
  <si>
    <t>TIM KIRBY</t>
  </si>
  <si>
    <t>Jim’s Garage Service, Graham’s Bakery, First Stop Equipment Rental, Hudson Auto Body Kemptville</t>
  </si>
  <si>
    <t>MATT MOFFITT</t>
  </si>
  <si>
    <t>08</t>
  </si>
  <si>
    <t>CHRIS FERGUSON</t>
  </si>
  <si>
    <t>31on</t>
  </si>
  <si>
    <t>SPENCER MACPHERSON</t>
  </si>
  <si>
    <t>NAPA Autoparts, Carleton Auto Parts, Cavanaugh Construction, MacPherson's Auto Center, T-Wat Construction</t>
  </si>
  <si>
    <r>
      <t>5</t>
    </r>
    <r>
      <rPr>
        <b/>
        <sz val="14"/>
        <color indexed="19"/>
        <rFont val="Comic Sans MS"/>
        <family val="4"/>
      </rPr>
      <t>3</t>
    </r>
    <r>
      <rPr>
        <b/>
        <sz val="14"/>
        <color indexed="10"/>
        <rFont val="Comic Sans MS"/>
        <family val="4"/>
      </rPr>
      <t xml:space="preserve"> </t>
    </r>
    <r>
      <rPr>
        <b/>
        <sz val="14"/>
        <color indexed="12"/>
        <rFont val="Comic Sans MS"/>
        <family val="4"/>
      </rPr>
      <t>C</t>
    </r>
    <r>
      <rPr>
        <b/>
        <sz val="14"/>
        <color indexed="60"/>
        <rFont val="Comic Sans MS"/>
        <family val="4"/>
      </rPr>
      <t>O</t>
    </r>
    <r>
      <rPr>
        <b/>
        <sz val="14"/>
        <color indexed="11"/>
        <rFont val="Comic Sans MS"/>
        <family val="4"/>
      </rPr>
      <t>L</t>
    </r>
    <r>
      <rPr>
        <b/>
        <sz val="14"/>
        <color indexed="62"/>
        <rFont val="Comic Sans MS"/>
        <family val="4"/>
      </rPr>
      <t>O</t>
    </r>
    <r>
      <rPr>
        <b/>
        <sz val="14"/>
        <color indexed="16"/>
        <rFont val="Comic Sans MS"/>
        <family val="4"/>
      </rPr>
      <t>U</t>
    </r>
    <r>
      <rPr>
        <b/>
        <sz val="14"/>
        <color indexed="20"/>
        <rFont val="Comic Sans MS"/>
        <family val="4"/>
      </rPr>
      <t>R</t>
    </r>
    <r>
      <rPr>
        <b/>
        <sz val="14"/>
        <color indexed="15"/>
        <rFont val="Comic Sans MS"/>
        <family val="4"/>
      </rPr>
      <t>S</t>
    </r>
  </si>
  <si>
    <t>THUNDER CARS</t>
  </si>
  <si>
    <t>GREG OGILVIE</t>
  </si>
  <si>
    <t>Dean Ryan’s Excavating, Kott Lumber, Ellcott Electric, Snap-On (Mark MacLean), Benson Performance, JPN Engines, Barrhaven Certiguard, SFL Metal Works, Castrol Oil</t>
  </si>
  <si>
    <t>DAVE STINSON</t>
  </si>
  <si>
    <t>Howard’s Pawn Shop</t>
  </si>
  <si>
    <t>ROB ILLINGWORTH</t>
  </si>
  <si>
    <t>OGS Inc., Don Coady Excavating, Tim's Carpentry</t>
  </si>
  <si>
    <t>TIM ILLINGWORTH</t>
  </si>
  <si>
    <t>Devlin’s Collision Center, Lentech, Rideau Lumber</t>
  </si>
  <si>
    <t>TODD MUSKER</t>
  </si>
  <si>
    <t>Valley Automation, 53 Colours</t>
  </si>
  <si>
    <t>JESSICA PASSINETTI (R)</t>
  </si>
  <si>
    <t>NKLocksmiths, SFL, Proserv, Thermo Teck Windows</t>
  </si>
  <si>
    <t>LORI MITCHELL</t>
  </si>
  <si>
    <t>KnR Repairs, Kentex Equipment Rental, T O'Reilly Cartage, Deneyelyn Farms Ltd, Claramo Auto Repairs</t>
  </si>
  <si>
    <t>DEREK HORSLEY</t>
  </si>
  <si>
    <t>BOB WILLIAMS</t>
  </si>
  <si>
    <t>KEN SPROULE</t>
  </si>
  <si>
    <t>MIKE HENNICK</t>
  </si>
  <si>
    <t>LENTECH MOTORSPORTS</t>
  </si>
  <si>
    <t>LEGENDS</t>
  </si>
  <si>
    <t>CHAD WINDSOR</t>
  </si>
  <si>
    <t>Wallace Service Center, Colron Excavating, Ritchies Welding, Graphiki, RLD, Stinsons, Daley Funeral Homes, Snake Island Automotive</t>
  </si>
  <si>
    <t>DAVE RIOPELLE</t>
  </si>
  <si>
    <t>Money In Motion, Shakey’s Cartage, Prime Road Machinery</t>
  </si>
  <si>
    <t>KEVIN FOISY</t>
  </si>
  <si>
    <t>Caribbean Exposure, Craven Performance</t>
  </si>
  <si>
    <t>MATT MOULD</t>
  </si>
  <si>
    <t>SSCI, Cleland Jardine Engineering</t>
  </si>
  <si>
    <t>CHRIS ZIEREN (R)</t>
  </si>
  <si>
    <t>Stittsville Signs, Kanata Ford Motorsports, Devlin Collision Centre</t>
  </si>
  <si>
    <t>NORM LYNCH</t>
  </si>
  <si>
    <t>MATT HAUFE</t>
  </si>
  <si>
    <t>Tomlinson, Sillworks, Canada Parts Direct, Jason's Landscaping, Bradley's Insurance, Triple X Chopperworks, Brad Hubbs Investments, Stittsville Foundry Limited, Astral Fitness</t>
  </si>
  <si>
    <t>TODD GOW</t>
  </si>
  <si>
    <t>MIKE MADORE</t>
  </si>
  <si>
    <t>STEVE YENDALL (R)</t>
  </si>
  <si>
    <t>JASON ROBAR (R)</t>
  </si>
  <si>
    <t>BRAD HAUFE (R)</t>
  </si>
  <si>
    <t>HUGH CLARKE (R)</t>
  </si>
  <si>
    <t>Brent Egan</t>
  </si>
  <si>
    <t>BOB SUGRUE</t>
  </si>
  <si>
    <t>R.Sugrue Cartage, Belko Auto Body, Western Signs, Ottawa Truck Center</t>
  </si>
  <si>
    <t>ERIC MADORE</t>
  </si>
  <si>
    <t>JEREMY COULTER</t>
  </si>
  <si>
    <t>CHRIS NUGTEREN (R)</t>
  </si>
  <si>
    <t>Lentech Motorsports</t>
  </si>
  <si>
    <t>RYAN FOLEY (R)</t>
  </si>
  <si>
    <t>STITTSVILLE TRAILERS</t>
  </si>
  <si>
    <t>MINI-STOCKS</t>
  </si>
  <si>
    <t>TEAM</t>
  </si>
  <si>
    <t>09</t>
  </si>
  <si>
    <t>MIKE OAKLEY</t>
  </si>
  <si>
    <t>Cobra Pools, Oakes Towing, Benson's</t>
  </si>
  <si>
    <t>DOUG MOULD</t>
  </si>
  <si>
    <t>Cleland Jardine Engineering, Cooney Construction &amp; Landscaping, Capital Truck Sales</t>
  </si>
  <si>
    <t>WALLY LYNCH</t>
  </si>
  <si>
    <t>Dunteck Auto, Petro Canada Fuels</t>
  </si>
  <si>
    <t>KYLE CHARTRAND</t>
  </si>
  <si>
    <t>Stanco Mechanical, J.K.Plumbing, K.S.Plumbing, Stittsville Foundry, Autovation, Valley Water Works</t>
  </si>
  <si>
    <t>DAVID GREENBERG</t>
  </si>
  <si>
    <t>DARRYL GOW</t>
  </si>
  <si>
    <t>4DHomeImprovements.com, OttawaTranslations.com, S&amp;J McCartny Construction, Fresa Precision Machining, Main Street Auto, Climate Works, Rob's Truck Service, A&amp;M Plumbing, Equipment Sales &amp; Service</t>
  </si>
  <si>
    <t>DENTMAN' DAVE WATCHORN</t>
  </si>
  <si>
    <t>Training Solutions Group, Precision Autotech, Perkins Lumber</t>
  </si>
  <si>
    <t>SHAWN ETHIER</t>
  </si>
  <si>
    <t>Autovation, RCR Flea Market, Kanata Rim &amp; Tire, SFL Metal Works</t>
  </si>
  <si>
    <t>KYLE BAKER</t>
  </si>
  <si>
    <t>Ann Arbour Homes, RinkPro Sports, Lawrysen Kitchens, Kellco Car Care, Flanagan Towing</t>
  </si>
  <si>
    <t>01</t>
  </si>
  <si>
    <t>RYAN BERGHGRAEF</t>
  </si>
  <si>
    <t>Dutch Touch Construction, Lightspeed Metal Design</t>
  </si>
  <si>
    <t>NOLAN GOULD</t>
  </si>
  <si>
    <t>Sports Systems Canada, Neil Corp. Homes, West End Forming, Rod Stoddart Electrical</t>
  </si>
  <si>
    <t>04</t>
  </si>
  <si>
    <t>PIERRE LADOUCEUR</t>
  </si>
  <si>
    <t>JENNIFER MAY</t>
  </si>
  <si>
    <t>Autovation, SFL Metal Works</t>
  </si>
  <si>
    <t>03</t>
  </si>
  <si>
    <t>CHRIS MACDONALD</t>
  </si>
  <si>
    <t>Penny's Place, Kanata Rims and Tire, Security Connection, Momentum Motorsports, SFL Metalworks, Luxury Stoneworks</t>
  </si>
  <si>
    <t>TREVOR BELL</t>
  </si>
  <si>
    <t>STEVE BILLINGS (R )</t>
  </si>
  <si>
    <t>JUSTIN HEMSLEY</t>
  </si>
  <si>
    <t>Ryno Motors, NAPA, Cooney Construction &amp; Landscape, Al Shepherd ReMax, C.P.Canadians Jr.A Hockey, Milano's Pizza</t>
  </si>
  <si>
    <t>HARVEY CLOST</t>
  </si>
  <si>
    <t>MALCOLM MACDONALD</t>
  </si>
  <si>
    <t>DEREK MAY</t>
  </si>
  <si>
    <t>Jack May Chevy Buick GMC, W.O. Stinson, Snap-On, Jeldwyn Windows, Ottawa Builder Supply</t>
  </si>
  <si>
    <t>SEAN LAMOTHE (R)</t>
  </si>
  <si>
    <t>GOW PROPERTY MANAGEMENT</t>
  </si>
  <si>
    <t>4-FOR FUN</t>
  </si>
  <si>
    <t>QUINCY ROBERTS</t>
  </si>
  <si>
    <t>BROOKE CORDICK</t>
  </si>
  <si>
    <t>MIKE ATTWELL</t>
  </si>
  <si>
    <t>JORDAN BIGGS</t>
  </si>
  <si>
    <t>Jason’s Landscaping, Rob’s Truck Service</t>
  </si>
  <si>
    <t>BRIAN MCCALLUM</t>
  </si>
  <si>
    <t>MA TANTE JULIE</t>
  </si>
  <si>
    <t>SFL, Training Solutions Group</t>
  </si>
  <si>
    <t>CURTIS BERGERON</t>
  </si>
  <si>
    <t>4-FOR-FUN - WEEKLY STATS -July 7, 2010</t>
  </si>
  <si>
    <t>CAR</t>
  </si>
  <si>
    <t>CURRENT POINTS</t>
  </si>
  <si>
    <t>HEAT #1 FINISH</t>
  </si>
  <si>
    <t>POINTS EARNED</t>
  </si>
  <si>
    <t>SUB TOTAL</t>
  </si>
  <si>
    <t>HEAT #2 FINISH</t>
  </si>
  <si>
    <t>NIGHTLY HEAT POINTS TOTAL</t>
  </si>
  <si>
    <t>FEATURE FINISH</t>
  </si>
  <si>
    <t>TOTAL POINTS FOR NIGHT</t>
  </si>
  <si>
    <t>TOTAL POINTS FOR SEASON</t>
  </si>
  <si>
    <t>FINISHING POSITION</t>
  </si>
  <si>
    <t>DNS</t>
  </si>
  <si>
    <t>06</t>
  </si>
  <si>
    <t>BRIAN SELH</t>
  </si>
  <si>
    <t>Note:  06, Brian Selh is not accumulating points for the season....  Disregard him from the results.</t>
  </si>
  <si>
    <t>MINI-STOCK - WEEKLY STATS -July 7, 2010</t>
  </si>
  <si>
    <t>DQ</t>
  </si>
  <si>
    <t>THUNDER CAR - WEEKLY STATS - July 7, 2010</t>
  </si>
  <si>
    <t>FEATURE</t>
  </si>
  <si>
    <t>LEGENDS - WEEKLY STATS - July 7, 2010</t>
  </si>
  <si>
    <t xml:space="preserve">BRENT EAGEN (R) </t>
  </si>
  <si>
    <t>LATE MODELS - WEEKLY STATS - July 7, 2010</t>
  </si>
  <si>
    <t>KEN BAIRD</t>
  </si>
  <si>
    <t>SPENCER MCPHERSON</t>
  </si>
  <si>
    <t xml:space="preserve">(R) </t>
  </si>
  <si>
    <t>DEREK BEHAN</t>
  </si>
  <si>
    <t>TIM BURKE</t>
  </si>
  <si>
    <t>HEAT POINTS</t>
  </si>
  <si>
    <t>FEATURE POINTS</t>
  </si>
  <si>
    <t>July 7 2010 - FINISHING ORDERS</t>
  </si>
  <si>
    <t>4-for-Fun</t>
  </si>
  <si>
    <t>Heat 1</t>
  </si>
  <si>
    <t>Heat 2</t>
  </si>
  <si>
    <t>Feature</t>
  </si>
  <si>
    <t>MINI-STOCK</t>
  </si>
  <si>
    <t>THUNDER CAR</t>
  </si>
  <si>
    <t>LATE MODEL</t>
  </si>
  <si>
    <t>Wrap Art, Metro Towing, ATC Motorsports</t>
  </si>
  <si>
    <t>Brett Cowan (owner)</t>
  </si>
  <si>
    <t>Top Hat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</si>
</sst>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2"/>
    </font>
    <font>
      <b/>
      <sz val="14"/>
      <color indexed="10"/>
      <name val="Comic Sans MS"/>
      <family val="4"/>
    </font>
    <font>
      <b/>
      <sz val="12"/>
      <color indexed="18"/>
      <name val="Comic Sans MS"/>
      <family val="4"/>
    </font>
    <font>
      <b/>
      <sz val="12"/>
      <color indexed="21"/>
      <name val="Comic Sans MS"/>
      <family val="4"/>
    </font>
    <font>
      <b/>
      <sz val="10"/>
      <name val="Arial"/>
      <family val="2"/>
    </font>
    <font>
      <sz val="12"/>
      <color indexed="18"/>
      <name val="Comic Sans MS"/>
      <family val="4"/>
    </font>
    <font>
      <b/>
      <sz val="8"/>
      <color indexed="18"/>
      <name val="Comic Sans MS"/>
      <family val="4"/>
    </font>
    <font>
      <sz val="12"/>
      <color indexed="10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sz val="10"/>
      <color indexed="10"/>
      <name val="Arial"/>
      <family val="2"/>
    </font>
    <font>
      <sz val="12"/>
      <color indexed="17"/>
      <name val="Comic Sans MS"/>
      <family val="4"/>
    </font>
    <font>
      <b/>
      <sz val="10"/>
      <color indexed="17"/>
      <name val="Comic Sans MS"/>
      <family val="4"/>
    </font>
    <font>
      <sz val="10"/>
      <color indexed="17"/>
      <name val="Arial"/>
      <family val="2"/>
    </font>
    <font>
      <sz val="12"/>
      <color indexed="59"/>
      <name val="Comic Sans MS"/>
      <family val="4"/>
    </font>
    <font>
      <b/>
      <sz val="10"/>
      <color indexed="59"/>
      <name val="Comic Sans MS"/>
      <family val="4"/>
    </font>
    <font>
      <sz val="10"/>
      <color indexed="59"/>
      <name val="Comic Sans MS"/>
      <family val="4"/>
    </font>
    <font>
      <sz val="10"/>
      <color indexed="59"/>
      <name val="Arial"/>
      <family val="2"/>
    </font>
    <font>
      <b/>
      <sz val="10"/>
      <color indexed="18"/>
      <name val="Comic Sans MS"/>
      <family val="4"/>
    </font>
    <font>
      <sz val="10"/>
      <color indexed="18"/>
      <name val="Comic Sans MS"/>
      <family val="4"/>
    </font>
    <font>
      <sz val="12"/>
      <color indexed="62"/>
      <name val="Comic Sans MS"/>
      <family val="4"/>
    </font>
    <font>
      <b/>
      <sz val="14"/>
      <color indexed="53"/>
      <name val="Comic Sans MS"/>
      <family val="4"/>
    </font>
    <font>
      <b/>
      <sz val="14"/>
      <color indexed="19"/>
      <name val="Comic Sans MS"/>
      <family val="4"/>
    </font>
    <font>
      <b/>
      <sz val="14"/>
      <color indexed="12"/>
      <name val="Comic Sans MS"/>
      <family val="4"/>
    </font>
    <font>
      <b/>
      <sz val="14"/>
      <color indexed="60"/>
      <name val="Comic Sans MS"/>
      <family val="4"/>
    </font>
    <font>
      <b/>
      <sz val="14"/>
      <color indexed="11"/>
      <name val="Comic Sans MS"/>
      <family val="4"/>
    </font>
    <font>
      <b/>
      <sz val="14"/>
      <color indexed="62"/>
      <name val="Comic Sans MS"/>
      <family val="4"/>
    </font>
    <font>
      <b/>
      <sz val="14"/>
      <color indexed="16"/>
      <name val="Comic Sans MS"/>
      <family val="4"/>
    </font>
    <font>
      <b/>
      <sz val="14"/>
      <color indexed="20"/>
      <name val="Comic Sans MS"/>
      <family val="4"/>
    </font>
    <font>
      <b/>
      <sz val="14"/>
      <color indexed="15"/>
      <name val="Comic Sans MS"/>
      <family val="4"/>
    </font>
    <font>
      <sz val="10"/>
      <color indexed="17"/>
      <name val="Comic Sans MS"/>
      <family val="4"/>
    </font>
    <font>
      <sz val="10"/>
      <color indexed="18"/>
      <name val="Arial"/>
      <family val="2"/>
    </font>
    <font>
      <b/>
      <sz val="9"/>
      <color indexed="18"/>
      <name val="Comic Sans MS"/>
      <family val="4"/>
    </font>
    <font>
      <b/>
      <sz val="10"/>
      <color indexed="16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color indexed="62"/>
      <name val="Comic Sans MS"/>
      <family val="4"/>
    </font>
    <font>
      <b/>
      <sz val="12"/>
      <color indexed="17"/>
      <name val="Comic Sans MS"/>
      <family val="4"/>
    </font>
    <font>
      <b/>
      <sz val="12"/>
      <color indexed="16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8"/>
      <name val="Comic Sans MS"/>
      <family val="4"/>
    </font>
    <font>
      <b/>
      <sz val="10"/>
      <color indexed="10"/>
      <name val="Arial"/>
      <family val="2"/>
    </font>
    <font>
      <b/>
      <sz val="14"/>
      <name val="Comic Sans MS"/>
      <family val="4"/>
    </font>
    <font>
      <b/>
      <sz val="10"/>
      <color indexed="62"/>
      <name val="Comic Sans MS"/>
      <family val="4"/>
    </font>
    <font>
      <sz val="11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1"/>
      <color indexed="62"/>
      <name val="Tahoma"/>
      <family val="2"/>
    </font>
    <font>
      <sz val="11"/>
      <color indexed="18"/>
      <name val="Tahoma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7" fillId="2" borderId="4" xfId="0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4" xfId="0" applyFont="1" applyFill="1" applyBorder="1" applyAlignment="1" applyProtection="1">
      <alignment horizontal="center" vertical="top" wrapText="1"/>
      <protection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20" fillId="2" borderId="4" xfId="0" applyFont="1" applyFill="1" applyBorder="1" applyAlignment="1" applyProtection="1">
      <alignment horizontal="center" vertical="top" wrapText="1"/>
      <protection/>
    </xf>
    <xf numFmtId="0" fontId="19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  <protection/>
    </xf>
    <xf numFmtId="0" fontId="3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32" fillId="0" borderId="2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0" fillId="0" borderId="5" xfId="0" applyFont="1" applyBorder="1" applyAlignment="1" applyProtection="1">
      <alignment horizontal="center" vertical="top" wrapText="1"/>
      <protection locked="0"/>
    </xf>
    <xf numFmtId="0" fontId="20" fillId="0" borderId="3" xfId="0" applyFont="1" applyBorder="1" applyAlignment="1" applyProtection="1">
      <alignment horizontal="center" vertical="top" wrapText="1"/>
      <protection locked="0"/>
    </xf>
    <xf numFmtId="0" fontId="20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/>
    </xf>
    <xf numFmtId="0" fontId="18" fillId="0" borderId="7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19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0" fillId="0" borderId="0" xfId="0" applyAlignment="1" applyProtection="1">
      <alignment/>
      <protection/>
    </xf>
    <xf numFmtId="0" fontId="35" fillId="0" borderId="6" xfId="0" applyFont="1" applyBorder="1" applyAlignment="1" applyProtection="1">
      <alignment horizontal="center" vertical="top" wrapText="1"/>
      <protection/>
    </xf>
    <xf numFmtId="0" fontId="35" fillId="0" borderId="1" xfId="0" applyFont="1" applyBorder="1" applyAlignment="1" applyProtection="1">
      <alignment horizontal="center" vertical="top" wrapText="1"/>
      <protection/>
    </xf>
    <xf numFmtId="0" fontId="35" fillId="3" borderId="6" xfId="0" applyFont="1" applyFill="1" applyBorder="1" applyAlignment="1" applyProtection="1">
      <alignment horizontal="center" vertical="top" wrapText="1"/>
      <protection/>
    </xf>
    <xf numFmtId="0" fontId="35" fillId="3" borderId="1" xfId="0" applyFont="1" applyFill="1" applyBorder="1" applyAlignment="1" applyProtection="1">
      <alignment horizontal="center" vertical="top" wrapText="1"/>
      <protection/>
    </xf>
    <xf numFmtId="0" fontId="35" fillId="4" borderId="6" xfId="0" applyFont="1" applyFill="1" applyBorder="1" applyAlignment="1" applyProtection="1">
      <alignment horizontal="center" vertical="top" wrapText="1"/>
      <protection/>
    </xf>
    <xf numFmtId="0" fontId="35" fillId="4" borderId="1" xfId="0" applyFont="1" applyFill="1" applyBorder="1" applyAlignment="1" applyProtection="1">
      <alignment horizontal="center" vertical="top" wrapText="1"/>
      <protection/>
    </xf>
    <xf numFmtId="0" fontId="35" fillId="5" borderId="1" xfId="0" applyFont="1" applyFill="1" applyBorder="1" applyAlignment="1" applyProtection="1">
      <alignment horizontal="center" vertical="top" wrapText="1"/>
      <protection/>
    </xf>
    <xf numFmtId="0" fontId="35" fillId="5" borderId="6" xfId="0" applyFont="1" applyFill="1" applyBorder="1" applyAlignment="1" applyProtection="1">
      <alignment horizontal="center" vertical="top" wrapText="1"/>
      <protection/>
    </xf>
    <xf numFmtId="0" fontId="35" fillId="2" borderId="1" xfId="0" applyFont="1" applyFill="1" applyBorder="1" applyAlignment="1" applyProtection="1">
      <alignment horizontal="center" vertical="top" wrapText="1"/>
      <protection/>
    </xf>
    <xf numFmtId="0" fontId="35" fillId="2" borderId="2" xfId="0" applyFont="1" applyFill="1" applyBorder="1" applyAlignment="1" applyProtection="1">
      <alignment horizontal="center" vertical="top" wrapText="1"/>
      <protection/>
    </xf>
    <xf numFmtId="0" fontId="20" fillId="0" borderId="5" xfId="0" applyFont="1" applyBorder="1" applyAlignment="1" applyProtection="1">
      <alignment horizontal="center" vertical="top" wrapText="1"/>
      <protection/>
    </xf>
    <xf numFmtId="0" fontId="36" fillId="3" borderId="5" xfId="0" applyFont="1" applyFill="1" applyBorder="1" applyAlignment="1" applyProtection="1">
      <alignment horizontal="center" vertical="top" wrapText="1"/>
      <protection/>
    </xf>
    <xf numFmtId="0" fontId="36" fillId="4" borderId="5" xfId="0" applyFont="1" applyFill="1" applyBorder="1" applyAlignment="1" applyProtection="1">
      <alignment horizontal="center" vertical="top" wrapText="1"/>
      <protection/>
    </xf>
    <xf numFmtId="0" fontId="36" fillId="5" borderId="5" xfId="0" applyFont="1" applyFill="1" applyBorder="1" applyAlignment="1" applyProtection="1">
      <alignment horizontal="center" vertical="top" wrapText="1"/>
      <protection/>
    </xf>
    <xf numFmtId="0" fontId="36" fillId="5" borderId="3" xfId="0" applyFont="1" applyFill="1" applyBorder="1" applyAlignment="1" applyProtection="1">
      <alignment horizontal="center" vertical="top" wrapText="1"/>
      <protection/>
    </xf>
    <xf numFmtId="0" fontId="36" fillId="2" borderId="4" xfId="0" applyFont="1" applyFill="1" applyBorder="1" applyAlignment="1" applyProtection="1">
      <alignment horizontal="center" vertical="top" wrapText="1"/>
      <protection/>
    </xf>
    <xf numFmtId="0" fontId="37" fillId="2" borderId="4" xfId="0" applyFont="1" applyFill="1" applyBorder="1" applyAlignment="1" applyProtection="1">
      <alignment horizontal="center" vertical="top" wrapText="1"/>
      <protection/>
    </xf>
    <xf numFmtId="0" fontId="38" fillId="2" borderId="4" xfId="0" applyFont="1" applyFill="1" applyBorder="1" applyAlignment="1" applyProtection="1">
      <alignment horizontal="center" vertical="top" wrapText="1"/>
      <protection/>
    </xf>
    <xf numFmtId="0" fontId="39" fillId="2" borderId="4" xfId="0" applyFont="1" applyFill="1" applyBorder="1" applyAlignment="1" applyProtection="1">
      <alignment horizontal="center" vertical="top" wrapText="1"/>
      <protection/>
    </xf>
    <xf numFmtId="0" fontId="40" fillId="2" borderId="4" xfId="0" applyFont="1" applyFill="1" applyBorder="1" applyAlignment="1" applyProtection="1">
      <alignment horizontal="center" vertical="top" wrapText="1"/>
      <protection/>
    </xf>
    <xf numFmtId="0" fontId="4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6" fillId="3" borderId="5" xfId="0" applyNumberFormat="1" applyFont="1" applyFill="1" applyBorder="1" applyAlignment="1" applyProtection="1">
      <alignment horizontal="center" vertical="top" wrapText="1"/>
      <protection/>
    </xf>
    <xf numFmtId="0" fontId="36" fillId="4" borderId="5" xfId="0" applyNumberFormat="1" applyFont="1" applyFill="1" applyBorder="1" applyAlignment="1" applyProtection="1">
      <alignment horizontal="center" vertical="top" wrapText="1"/>
      <protection/>
    </xf>
    <xf numFmtId="0" fontId="36" fillId="2" borderId="3" xfId="0" applyFont="1" applyFill="1" applyBorder="1" applyAlignment="1" applyProtection="1">
      <alignment horizontal="center" vertical="top" wrapText="1"/>
      <protection/>
    </xf>
    <xf numFmtId="0" fontId="20" fillId="0" borderId="1" xfId="0" applyFont="1" applyBorder="1" applyAlignment="1" applyProtection="1">
      <alignment horizontal="center" vertical="top" wrapText="1"/>
      <protection/>
    </xf>
    <xf numFmtId="0" fontId="20" fillId="0" borderId="7" xfId="0" applyFont="1" applyBorder="1" applyAlignment="1" applyProtection="1">
      <alignment horizontal="center" vertical="top" wrapText="1"/>
      <protection/>
    </xf>
    <xf numFmtId="0" fontId="20" fillId="0" borderId="3" xfId="0" applyFont="1" applyBorder="1" applyAlignment="1" applyProtection="1">
      <alignment horizontal="center" vertical="top" wrapText="1"/>
      <protection/>
    </xf>
    <xf numFmtId="0" fontId="42" fillId="0" borderId="13" xfId="0" applyFont="1" applyFill="1" applyBorder="1" applyAlignment="1" applyProtection="1">
      <alignment horizontal="center" vertical="top" wrapText="1"/>
      <protection/>
    </xf>
    <xf numFmtId="0" fontId="20" fillId="0" borderId="4" xfId="0" applyFont="1" applyBorder="1" applyAlignment="1" applyProtection="1">
      <alignment horizontal="center" vertical="top" wrapText="1"/>
      <protection/>
    </xf>
    <xf numFmtId="0" fontId="36" fillId="3" borderId="4" xfId="0" applyFont="1" applyFill="1" applyBorder="1" applyAlignment="1" applyProtection="1">
      <alignment horizontal="center" vertical="top" wrapText="1"/>
      <protection/>
    </xf>
    <xf numFmtId="0" fontId="36" fillId="3" borderId="3" xfId="0" applyFont="1" applyFill="1" applyBorder="1" applyAlignment="1" applyProtection="1">
      <alignment horizontal="center"/>
      <protection/>
    </xf>
    <xf numFmtId="0" fontId="36" fillId="4" borderId="4" xfId="0" applyFont="1" applyFill="1" applyBorder="1" applyAlignment="1" applyProtection="1">
      <alignment horizontal="center" vertical="top" wrapText="1"/>
      <protection/>
    </xf>
    <xf numFmtId="0" fontId="36" fillId="4" borderId="3" xfId="0" applyFont="1" applyFill="1" applyBorder="1" applyAlignment="1" applyProtection="1">
      <alignment horizontal="center"/>
      <protection/>
    </xf>
    <xf numFmtId="0" fontId="36" fillId="5" borderId="4" xfId="0" applyFont="1" applyFill="1" applyBorder="1" applyAlignment="1" applyProtection="1">
      <alignment horizontal="center" vertical="top" wrapText="1"/>
      <protection/>
    </xf>
    <xf numFmtId="0" fontId="36" fillId="3" borderId="4" xfId="0" applyFont="1" applyFill="1" applyBorder="1" applyAlignment="1" applyProtection="1">
      <alignment vertical="top" wrapText="1"/>
      <protection/>
    </xf>
    <xf numFmtId="0" fontId="36" fillId="3" borderId="6" xfId="0" applyFont="1" applyFill="1" applyBorder="1" applyAlignment="1" applyProtection="1">
      <alignment horizontal="center" vertical="top" wrapText="1"/>
      <protection/>
    </xf>
    <xf numFmtId="0" fontId="39" fillId="0" borderId="5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14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7" fillId="0" borderId="18" xfId="0" applyFont="1" applyBorder="1" applyAlignment="1" applyProtection="1">
      <alignment horizontal="center" vertical="top" wrapText="1"/>
      <protection/>
    </xf>
    <xf numFmtId="0" fontId="47" fillId="0" borderId="19" xfId="0" applyFont="1" applyBorder="1" applyAlignment="1" applyProtection="1">
      <alignment horizontal="center" vertical="top" wrapText="1"/>
      <protection/>
    </xf>
    <xf numFmtId="0" fontId="44" fillId="0" borderId="20" xfId="0" applyFont="1" applyBorder="1" applyAlignment="1">
      <alignment horizontal="center"/>
    </xf>
    <xf numFmtId="0" fontId="47" fillId="0" borderId="21" xfId="0" applyFont="1" applyBorder="1" applyAlignment="1" applyProtection="1">
      <alignment horizontal="center" vertical="top" wrapText="1"/>
      <protection/>
    </xf>
    <xf numFmtId="0" fontId="47" fillId="0" borderId="22" xfId="0" applyFont="1" applyBorder="1" applyAlignment="1" applyProtection="1">
      <alignment horizontal="center" vertical="top" wrapText="1"/>
      <protection/>
    </xf>
    <xf numFmtId="0" fontId="44" fillId="0" borderId="0" xfId="0" applyFont="1" applyBorder="1" applyAlignment="1">
      <alignment horizontal="center"/>
    </xf>
    <xf numFmtId="0" fontId="47" fillId="0" borderId="0" xfId="0" applyFont="1" applyBorder="1" applyAlignment="1" applyProtection="1">
      <alignment horizontal="center" vertical="top" wrapText="1"/>
      <protection/>
    </xf>
    <xf numFmtId="0" fontId="44" fillId="0" borderId="14" xfId="0" applyFont="1" applyBorder="1" applyAlignment="1">
      <alignment horizontal="center"/>
    </xf>
    <xf numFmtId="0" fontId="47" fillId="0" borderId="23" xfId="0" applyFont="1" applyBorder="1" applyAlignment="1" applyProtection="1">
      <alignment horizontal="center" vertical="top" wrapText="1"/>
      <protection/>
    </xf>
    <xf numFmtId="0" fontId="47" fillId="0" borderId="24" xfId="0" applyFont="1" applyBorder="1" applyAlignment="1" applyProtection="1">
      <alignment horizontal="center" vertical="top" wrapText="1"/>
      <protection/>
    </xf>
    <xf numFmtId="0" fontId="47" fillId="0" borderId="25" xfId="0" applyFont="1" applyBorder="1" applyAlignment="1" applyProtection="1">
      <alignment horizontal="center" vertical="top" wrapText="1"/>
      <protection/>
    </xf>
    <xf numFmtId="0" fontId="44" fillId="0" borderId="11" xfId="0" applyFont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7" fillId="0" borderId="18" xfId="0" applyFont="1" applyFill="1" applyBorder="1" applyAlignment="1" applyProtection="1">
      <alignment horizontal="center" vertical="top" wrapText="1"/>
      <protection/>
    </xf>
    <xf numFmtId="0" fontId="48" fillId="0" borderId="19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7" fillId="0" borderId="21" xfId="0" applyFont="1" applyFill="1" applyBorder="1" applyAlignment="1" applyProtection="1">
      <alignment horizontal="center" vertical="top" wrapText="1"/>
      <protection/>
    </xf>
    <xf numFmtId="0" fontId="48" fillId="0" borderId="2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0.00390625" style="0" customWidth="1"/>
    <col min="3" max="3" width="40.7109375" style="0" customWidth="1"/>
    <col min="4" max="4" width="33.140625" style="1" customWidth="1"/>
    <col min="5" max="5" width="14.421875" style="0" customWidth="1"/>
  </cols>
  <sheetData>
    <row r="2" spans="1:5" ht="22.5">
      <c r="A2" s="158" t="s">
        <v>0</v>
      </c>
      <c r="B2" s="158"/>
      <c r="C2" s="158"/>
      <c r="D2" s="158"/>
      <c r="E2" s="158"/>
    </row>
    <row r="3" spans="1:5" ht="22.5">
      <c r="A3" s="158" t="s">
        <v>1</v>
      </c>
      <c r="B3" s="158"/>
      <c r="C3" s="158"/>
      <c r="D3" s="158"/>
      <c r="E3" s="158"/>
    </row>
    <row r="4" ht="19.5">
      <c r="A4" s="2"/>
    </row>
    <row r="5" spans="1:5" ht="19.5">
      <c r="A5" s="159" t="s">
        <v>2</v>
      </c>
      <c r="B5" s="159"/>
      <c r="C5" s="159"/>
      <c r="D5" s="159"/>
      <c r="E5" s="159"/>
    </row>
    <row r="6" spans="1:4" ht="22.5">
      <c r="A6" s="3"/>
      <c r="D6" s="4"/>
    </row>
    <row r="7" spans="1:5" ht="19.5">
      <c r="A7" s="5" t="s">
        <v>3</v>
      </c>
      <c r="B7" s="6" t="s">
        <v>4</v>
      </c>
      <c r="C7" s="6" t="s">
        <v>5</v>
      </c>
      <c r="D7" s="7" t="s">
        <v>6</v>
      </c>
      <c r="E7" s="6" t="s">
        <v>7</v>
      </c>
    </row>
    <row r="8" spans="1:5" s="13" customFormat="1" ht="30">
      <c r="A8" s="8">
        <v>1</v>
      </c>
      <c r="B8" s="9">
        <v>14</v>
      </c>
      <c r="C8" s="10" t="s">
        <v>8</v>
      </c>
      <c r="D8" s="11" t="s">
        <v>9</v>
      </c>
      <c r="E8" s="12">
        <v>184</v>
      </c>
    </row>
    <row r="9" spans="1:5" s="19" customFormat="1" ht="19.5">
      <c r="A9" s="14">
        <v>2</v>
      </c>
      <c r="B9" s="15">
        <v>2</v>
      </c>
      <c r="C9" s="16" t="s">
        <v>10</v>
      </c>
      <c r="D9" s="17"/>
      <c r="E9" s="18">
        <v>183</v>
      </c>
    </row>
    <row r="10" spans="1:5" s="25" customFormat="1" ht="19.5">
      <c r="A10" s="20">
        <v>3</v>
      </c>
      <c r="B10" s="21">
        <v>17</v>
      </c>
      <c r="C10" s="22" t="s">
        <v>11</v>
      </c>
      <c r="D10" s="23" t="s">
        <v>166</v>
      </c>
      <c r="E10" s="24">
        <v>178</v>
      </c>
    </row>
    <row r="11" spans="1:5" ht="30">
      <c r="A11" s="26">
        <v>4</v>
      </c>
      <c r="B11" s="27">
        <v>88</v>
      </c>
      <c r="C11" s="28" t="s">
        <v>12</v>
      </c>
      <c r="D11" s="29" t="s">
        <v>164</v>
      </c>
      <c r="E11" s="30">
        <v>174</v>
      </c>
    </row>
    <row r="12" spans="1:5" ht="19.5">
      <c r="A12" s="26">
        <v>5</v>
      </c>
      <c r="B12" s="27" t="s">
        <v>13</v>
      </c>
      <c r="C12" s="28" t="s">
        <v>14</v>
      </c>
      <c r="D12" s="31"/>
      <c r="E12" s="30">
        <v>162</v>
      </c>
    </row>
    <row r="13" spans="1:5" ht="60">
      <c r="A13" s="26">
        <v>6</v>
      </c>
      <c r="B13" s="27" t="s">
        <v>15</v>
      </c>
      <c r="C13" s="28" t="s">
        <v>16</v>
      </c>
      <c r="D13" s="31" t="s">
        <v>17</v>
      </c>
      <c r="E13" s="30">
        <v>137</v>
      </c>
    </row>
    <row r="14" spans="1:5" ht="19.5">
      <c r="A14" s="26">
        <v>7</v>
      </c>
      <c r="B14" s="27">
        <v>44</v>
      </c>
      <c r="C14" s="28" t="s">
        <v>18</v>
      </c>
      <c r="D14" s="31" t="s">
        <v>165</v>
      </c>
      <c r="E14" s="30">
        <v>110</v>
      </c>
    </row>
    <row r="15" spans="1:5" ht="19.5">
      <c r="A15" s="26">
        <v>7</v>
      </c>
      <c r="B15" s="27" t="s">
        <v>19</v>
      </c>
      <c r="C15" s="28" t="s">
        <v>20</v>
      </c>
      <c r="D15" s="31"/>
      <c r="E15" s="30">
        <v>110</v>
      </c>
    </row>
    <row r="16" spans="1:5" ht="60">
      <c r="A16" s="26">
        <v>9</v>
      </c>
      <c r="B16" s="27" t="s">
        <v>21</v>
      </c>
      <c r="C16" s="28" t="s">
        <v>22</v>
      </c>
      <c r="D16" s="31" t="s">
        <v>23</v>
      </c>
      <c r="E16" s="30">
        <v>32</v>
      </c>
    </row>
    <row r="17" spans="1:5" ht="19.5">
      <c r="A17" s="5">
        <v>10</v>
      </c>
      <c r="B17" s="5">
        <v>70</v>
      </c>
      <c r="C17" s="32"/>
      <c r="D17" s="33"/>
      <c r="E17" s="30">
        <v>8</v>
      </c>
    </row>
    <row r="20" spans="1:5" ht="22.5">
      <c r="A20" s="160" t="s">
        <v>24</v>
      </c>
      <c r="B20" s="160"/>
      <c r="C20" s="160"/>
      <c r="D20" s="160"/>
      <c r="E20" s="160"/>
    </row>
    <row r="21" spans="1:5" ht="22.5">
      <c r="A21" s="158" t="s">
        <v>25</v>
      </c>
      <c r="B21" s="158"/>
      <c r="C21" s="158"/>
      <c r="D21" s="158"/>
      <c r="E21" s="158"/>
    </row>
    <row r="22" ht="19.5">
      <c r="A22" s="2"/>
    </row>
    <row r="23" spans="1:5" ht="19.5">
      <c r="A23" s="159" t="s">
        <v>2</v>
      </c>
      <c r="B23" s="159"/>
      <c r="C23" s="159"/>
      <c r="D23" s="159"/>
      <c r="E23" s="159"/>
    </row>
    <row r="24" ht="19.5">
      <c r="A24" s="2"/>
    </row>
    <row r="25" spans="1:5" ht="19.5">
      <c r="A25" s="5" t="s">
        <v>3</v>
      </c>
      <c r="B25" s="6" t="s">
        <v>4</v>
      </c>
      <c r="C25" s="6" t="s">
        <v>5</v>
      </c>
      <c r="D25" s="7" t="s">
        <v>6</v>
      </c>
      <c r="E25" s="6" t="s">
        <v>7</v>
      </c>
    </row>
    <row r="26" spans="1:5" s="13" customFormat="1" ht="90">
      <c r="A26" s="34">
        <v>1</v>
      </c>
      <c r="B26" s="34">
        <v>7</v>
      </c>
      <c r="C26" s="35" t="s">
        <v>26</v>
      </c>
      <c r="D26" s="36" t="s">
        <v>27</v>
      </c>
      <c r="E26" s="12">
        <v>286</v>
      </c>
    </row>
    <row r="27" spans="1:5" s="19" customFormat="1" ht="19.5">
      <c r="A27" s="37">
        <v>2</v>
      </c>
      <c r="B27" s="37">
        <v>11</v>
      </c>
      <c r="C27" s="14" t="s">
        <v>28</v>
      </c>
      <c r="D27" s="38" t="s">
        <v>29</v>
      </c>
      <c r="E27" s="18">
        <v>242</v>
      </c>
    </row>
    <row r="28" spans="1:5" s="25" customFormat="1" ht="30">
      <c r="A28" s="39">
        <v>3</v>
      </c>
      <c r="B28" s="39">
        <v>14</v>
      </c>
      <c r="C28" s="20" t="s">
        <v>30</v>
      </c>
      <c r="D28" s="40" t="s">
        <v>31</v>
      </c>
      <c r="E28" s="24">
        <v>214</v>
      </c>
    </row>
    <row r="29" spans="1:5" ht="30">
      <c r="A29" s="41">
        <v>4</v>
      </c>
      <c r="B29" s="42">
        <v>17</v>
      </c>
      <c r="C29" s="43" t="s">
        <v>32</v>
      </c>
      <c r="D29" s="29" t="s">
        <v>33</v>
      </c>
      <c r="E29" s="30">
        <v>183</v>
      </c>
    </row>
    <row r="30" spans="1:5" s="46" customFormat="1" ht="19.5">
      <c r="A30" s="41">
        <v>5</v>
      </c>
      <c r="B30" s="41">
        <v>53</v>
      </c>
      <c r="C30" s="26" t="s">
        <v>34</v>
      </c>
      <c r="D30" s="44" t="s">
        <v>35</v>
      </c>
      <c r="E30" s="45">
        <v>154</v>
      </c>
    </row>
    <row r="31" spans="1:5" ht="30">
      <c r="A31" s="42">
        <v>6</v>
      </c>
      <c r="B31" s="42">
        <v>56</v>
      </c>
      <c r="C31" s="43" t="s">
        <v>36</v>
      </c>
      <c r="D31" s="29" t="s">
        <v>37</v>
      </c>
      <c r="E31" s="30">
        <v>144</v>
      </c>
    </row>
    <row r="32" spans="1:5" ht="60">
      <c r="A32" s="41">
        <v>7</v>
      </c>
      <c r="B32" s="42">
        <v>9</v>
      </c>
      <c r="C32" s="43" t="s">
        <v>38</v>
      </c>
      <c r="D32" s="29" t="s">
        <v>39</v>
      </c>
      <c r="E32" s="30">
        <v>135</v>
      </c>
    </row>
    <row r="33" spans="1:5" ht="19.5">
      <c r="A33" s="41">
        <v>8</v>
      </c>
      <c r="B33" s="42">
        <v>80</v>
      </c>
      <c r="C33" s="43" t="s">
        <v>40</v>
      </c>
      <c r="D33" s="5"/>
      <c r="E33" s="30">
        <v>135</v>
      </c>
    </row>
    <row r="34" spans="1:5" ht="19.5">
      <c r="A34" s="42">
        <v>9</v>
      </c>
      <c r="B34" s="42">
        <v>72</v>
      </c>
      <c r="C34" s="43" t="s">
        <v>41</v>
      </c>
      <c r="D34" s="5"/>
      <c r="E34" s="30">
        <v>116</v>
      </c>
    </row>
    <row r="35" spans="1:5" ht="19.5">
      <c r="A35" s="42">
        <v>10</v>
      </c>
      <c r="B35" s="42">
        <v>99</v>
      </c>
      <c r="C35" s="43" t="s">
        <v>42</v>
      </c>
      <c r="D35" s="47"/>
      <c r="E35" s="30">
        <v>114</v>
      </c>
    </row>
    <row r="36" spans="1:5" ht="19.5">
      <c r="A36" s="42">
        <v>11</v>
      </c>
      <c r="B36" s="42">
        <v>71</v>
      </c>
      <c r="C36" s="43" t="s">
        <v>43</v>
      </c>
      <c r="D36" s="29"/>
      <c r="E36" s="30">
        <v>108</v>
      </c>
    </row>
    <row r="40" spans="1:5" ht="22.5">
      <c r="A40" s="158" t="s">
        <v>44</v>
      </c>
      <c r="B40" s="158"/>
      <c r="C40" s="158"/>
      <c r="D40" s="158"/>
      <c r="E40" s="158"/>
    </row>
    <row r="41" spans="1:5" ht="22.5">
      <c r="A41" s="158" t="s">
        <v>45</v>
      </c>
      <c r="B41" s="158"/>
      <c r="C41" s="158"/>
      <c r="D41" s="158"/>
      <c r="E41" s="158"/>
    </row>
    <row r="42" ht="19.5">
      <c r="A42" s="2"/>
    </row>
    <row r="43" spans="1:5" ht="19.5">
      <c r="A43" s="159" t="s">
        <v>2</v>
      </c>
      <c r="B43" s="159"/>
      <c r="C43" s="159"/>
      <c r="D43" s="159"/>
      <c r="E43" s="159"/>
    </row>
    <row r="44" ht="19.5">
      <c r="A44" s="2"/>
    </row>
    <row r="45" spans="1:5" ht="19.5">
      <c r="A45" s="5" t="s">
        <v>3</v>
      </c>
      <c r="B45" s="6" t="s">
        <v>4</v>
      </c>
      <c r="C45" s="6" t="s">
        <v>5</v>
      </c>
      <c r="D45" s="48" t="s">
        <v>6</v>
      </c>
      <c r="E45" s="6" t="s">
        <v>7</v>
      </c>
    </row>
    <row r="46" spans="1:5" s="13" customFormat="1" ht="75">
      <c r="A46" s="8">
        <v>1</v>
      </c>
      <c r="B46" s="34">
        <v>5</v>
      </c>
      <c r="C46" s="8" t="s">
        <v>46</v>
      </c>
      <c r="D46" s="11" t="s">
        <v>47</v>
      </c>
      <c r="E46" s="49">
        <v>264</v>
      </c>
    </row>
    <row r="47" spans="1:5" s="19" customFormat="1" ht="30">
      <c r="A47" s="14">
        <v>2</v>
      </c>
      <c r="B47" s="37">
        <v>92</v>
      </c>
      <c r="C47" s="37" t="s">
        <v>48</v>
      </c>
      <c r="D47" s="50" t="s">
        <v>49</v>
      </c>
      <c r="E47" s="51">
        <v>234</v>
      </c>
    </row>
    <row r="48" spans="1:5" s="25" customFormat="1" ht="30">
      <c r="A48" s="20">
        <v>3</v>
      </c>
      <c r="B48" s="39">
        <v>55</v>
      </c>
      <c r="C48" s="20" t="s">
        <v>50</v>
      </c>
      <c r="D48" s="40" t="s">
        <v>51</v>
      </c>
      <c r="E48" s="52">
        <v>223</v>
      </c>
    </row>
    <row r="49" spans="1:5" ht="19.5">
      <c r="A49" s="26">
        <v>4</v>
      </c>
      <c r="B49" s="42">
        <v>28</v>
      </c>
      <c r="C49" s="43" t="s">
        <v>52</v>
      </c>
      <c r="D49" s="29" t="s">
        <v>53</v>
      </c>
      <c r="E49" s="53">
        <v>202</v>
      </c>
    </row>
    <row r="50" spans="1:5" ht="30">
      <c r="A50" s="26">
        <v>5</v>
      </c>
      <c r="B50" s="42">
        <v>51</v>
      </c>
      <c r="C50" s="43" t="s">
        <v>54</v>
      </c>
      <c r="D50" s="29" t="s">
        <v>55</v>
      </c>
      <c r="E50" s="53">
        <v>171</v>
      </c>
    </row>
    <row r="51" spans="1:5" ht="19.5">
      <c r="A51" s="26">
        <v>6</v>
      </c>
      <c r="B51" s="54">
        <v>24</v>
      </c>
      <c r="C51" s="55" t="s">
        <v>56</v>
      </c>
      <c r="D51" s="5"/>
      <c r="E51" s="53">
        <v>163</v>
      </c>
    </row>
    <row r="52" spans="1:5" ht="90">
      <c r="A52" s="26">
        <v>7</v>
      </c>
      <c r="B52" s="54">
        <v>7</v>
      </c>
      <c r="C52" s="55" t="s">
        <v>57</v>
      </c>
      <c r="D52" s="33" t="s">
        <v>58</v>
      </c>
      <c r="E52" s="53">
        <v>154</v>
      </c>
    </row>
    <row r="53" spans="1:5" ht="19.5">
      <c r="A53" s="26">
        <v>8</v>
      </c>
      <c r="B53" s="56">
        <v>67</v>
      </c>
      <c r="C53" s="43" t="s">
        <v>59</v>
      </c>
      <c r="D53" s="57"/>
      <c r="E53" s="53">
        <v>137</v>
      </c>
    </row>
    <row r="54" spans="1:5" ht="19.5">
      <c r="A54" s="26">
        <v>9</v>
      </c>
      <c r="B54" s="42">
        <v>59</v>
      </c>
      <c r="C54" s="43" t="s">
        <v>60</v>
      </c>
      <c r="D54" s="5"/>
      <c r="E54" s="58">
        <v>135</v>
      </c>
    </row>
    <row r="55" spans="1:5" ht="19.5">
      <c r="A55" s="26">
        <v>10</v>
      </c>
      <c r="B55" s="42">
        <v>1</v>
      </c>
      <c r="C55" s="43" t="s">
        <v>61</v>
      </c>
      <c r="D55" s="59"/>
      <c r="E55" s="60">
        <v>118</v>
      </c>
    </row>
    <row r="56" spans="1:5" ht="19.5">
      <c r="A56" s="26">
        <v>11</v>
      </c>
      <c r="B56" s="54">
        <v>81</v>
      </c>
      <c r="C56" s="55" t="s">
        <v>62</v>
      </c>
      <c r="D56" s="57"/>
      <c r="E56" s="53">
        <v>113</v>
      </c>
    </row>
    <row r="57" spans="1:5" ht="90">
      <c r="A57" s="26">
        <v>12</v>
      </c>
      <c r="B57" s="61">
        <v>17</v>
      </c>
      <c r="C57" s="55" t="s">
        <v>63</v>
      </c>
      <c r="D57" s="33" t="s">
        <v>58</v>
      </c>
      <c r="E57" s="53">
        <v>81</v>
      </c>
    </row>
    <row r="58" spans="1:5" ht="19.5">
      <c r="A58" s="5">
        <v>13</v>
      </c>
      <c r="B58" s="62">
        <v>53</v>
      </c>
      <c r="C58" s="43" t="s">
        <v>64</v>
      </c>
      <c r="D58" s="29" t="s">
        <v>35</v>
      </c>
      <c r="E58" s="60">
        <v>80</v>
      </c>
    </row>
    <row r="59" spans="1:5" ht="19.5">
      <c r="A59" s="5">
        <v>14</v>
      </c>
      <c r="B59" s="63">
        <v>22</v>
      </c>
      <c r="C59" s="63" t="s">
        <v>65</v>
      </c>
      <c r="D59" s="47"/>
      <c r="E59" s="64">
        <v>69</v>
      </c>
    </row>
    <row r="60" spans="1:5" ht="45">
      <c r="A60" s="26">
        <v>15</v>
      </c>
      <c r="B60" s="61">
        <v>21</v>
      </c>
      <c r="C60" s="55" t="s">
        <v>66</v>
      </c>
      <c r="D60" s="65" t="s">
        <v>67</v>
      </c>
      <c r="E60" s="64">
        <v>67</v>
      </c>
    </row>
    <row r="61" spans="1:5" ht="19.5">
      <c r="A61" s="26">
        <v>16</v>
      </c>
      <c r="B61" s="42">
        <v>63</v>
      </c>
      <c r="C61" s="43" t="s">
        <v>68</v>
      </c>
      <c r="D61" s="27"/>
      <c r="E61" s="64">
        <v>50</v>
      </c>
    </row>
    <row r="62" spans="1:5" ht="19.5">
      <c r="A62" s="26">
        <v>17</v>
      </c>
      <c r="B62" s="54">
        <v>6</v>
      </c>
      <c r="C62" s="55" t="s">
        <v>69</v>
      </c>
      <c r="D62" s="66"/>
      <c r="E62" s="64">
        <v>48</v>
      </c>
    </row>
    <row r="63" spans="1:5" ht="19.5">
      <c r="A63" s="5">
        <v>18</v>
      </c>
      <c r="B63" s="62">
        <v>75</v>
      </c>
      <c r="C63" s="43" t="s">
        <v>70</v>
      </c>
      <c r="D63" s="29" t="s">
        <v>71</v>
      </c>
      <c r="E63" s="64">
        <v>33</v>
      </c>
    </row>
    <row r="64" spans="1:5" ht="19.5">
      <c r="A64" s="67">
        <v>19</v>
      </c>
      <c r="B64" s="42">
        <v>93</v>
      </c>
      <c r="C64" s="43" t="s">
        <v>72</v>
      </c>
      <c r="D64" s="57"/>
      <c r="E64" s="64">
        <v>29</v>
      </c>
    </row>
    <row r="70" spans="1:5" ht="22.5">
      <c r="A70" s="158" t="s">
        <v>73</v>
      </c>
      <c r="B70" s="158"/>
      <c r="C70" s="158"/>
      <c r="D70" s="158"/>
      <c r="E70" s="158"/>
    </row>
    <row r="71" spans="1:5" ht="22.5">
      <c r="A71" s="158" t="s">
        <v>74</v>
      </c>
      <c r="B71" s="158"/>
      <c r="C71" s="158"/>
      <c r="D71" s="158"/>
      <c r="E71" s="158"/>
    </row>
    <row r="72" ht="19.5">
      <c r="A72" s="2"/>
    </row>
    <row r="73" spans="1:5" ht="19.5">
      <c r="A73" s="159" t="s">
        <v>2</v>
      </c>
      <c r="B73" s="159"/>
      <c r="C73" s="159"/>
      <c r="D73" s="159"/>
      <c r="E73" s="159"/>
    </row>
    <row r="74" ht="19.5">
      <c r="A74" s="2"/>
    </row>
    <row r="75" spans="1:5" ht="19.5">
      <c r="A75" s="5" t="s">
        <v>3</v>
      </c>
      <c r="B75" s="6" t="s">
        <v>4</v>
      </c>
      <c r="C75" s="6" t="s">
        <v>5</v>
      </c>
      <c r="D75" s="68" t="s">
        <v>75</v>
      </c>
      <c r="E75" s="6" t="s">
        <v>7</v>
      </c>
    </row>
    <row r="76" spans="1:5" s="13" customFormat="1" ht="30">
      <c r="A76" s="8">
        <v>1</v>
      </c>
      <c r="B76" s="34" t="s">
        <v>76</v>
      </c>
      <c r="C76" s="34" t="s">
        <v>77</v>
      </c>
      <c r="D76" s="11" t="s">
        <v>78</v>
      </c>
      <c r="E76" s="49">
        <v>277</v>
      </c>
    </row>
    <row r="77" spans="1:5" s="19" customFormat="1" ht="78">
      <c r="A77" s="14">
        <v>2</v>
      </c>
      <c r="B77" s="37">
        <v>27</v>
      </c>
      <c r="C77" s="37" t="s">
        <v>79</v>
      </c>
      <c r="D77" s="69" t="s">
        <v>80</v>
      </c>
      <c r="E77" s="51">
        <v>246</v>
      </c>
    </row>
    <row r="78" spans="1:5" s="25" customFormat="1" ht="19.5">
      <c r="A78" s="20">
        <v>3</v>
      </c>
      <c r="B78" s="39">
        <v>95</v>
      </c>
      <c r="C78" s="39" t="s">
        <v>81</v>
      </c>
      <c r="D78" s="40" t="s">
        <v>82</v>
      </c>
      <c r="E78" s="52">
        <v>211</v>
      </c>
    </row>
    <row r="79" spans="1:5" ht="45">
      <c r="A79" s="26">
        <v>4</v>
      </c>
      <c r="B79" s="42">
        <v>3</v>
      </c>
      <c r="C79" s="42" t="s">
        <v>83</v>
      </c>
      <c r="D79" s="29" t="s">
        <v>84</v>
      </c>
      <c r="E79" s="53">
        <v>209</v>
      </c>
    </row>
    <row r="80" spans="1:5" ht="19.5">
      <c r="A80" s="26">
        <v>5</v>
      </c>
      <c r="B80" s="42" t="s">
        <v>19</v>
      </c>
      <c r="C80" s="42" t="s">
        <v>85</v>
      </c>
      <c r="D80" s="70"/>
      <c r="E80" s="53">
        <v>199</v>
      </c>
    </row>
    <row r="81" spans="1:5" s="46" customFormat="1" ht="105">
      <c r="A81" s="26">
        <v>6</v>
      </c>
      <c r="B81" s="41">
        <v>44</v>
      </c>
      <c r="C81" s="41" t="s">
        <v>86</v>
      </c>
      <c r="D81" s="29" t="s">
        <v>87</v>
      </c>
      <c r="E81" s="53">
        <v>197</v>
      </c>
    </row>
    <row r="82" spans="1:5" ht="30">
      <c r="A82" s="26">
        <v>7</v>
      </c>
      <c r="B82" s="42">
        <v>97</v>
      </c>
      <c r="C82" s="42" t="s">
        <v>88</v>
      </c>
      <c r="D82" s="29" t="s">
        <v>89</v>
      </c>
      <c r="E82" s="53">
        <v>173</v>
      </c>
    </row>
    <row r="83" spans="1:5" ht="45">
      <c r="A83" s="26">
        <v>8</v>
      </c>
      <c r="B83" s="42">
        <v>15</v>
      </c>
      <c r="C83" s="42" t="s">
        <v>90</v>
      </c>
      <c r="D83" s="71" t="s">
        <v>91</v>
      </c>
      <c r="E83" s="53">
        <v>168</v>
      </c>
    </row>
    <row r="84" spans="1:5" ht="45">
      <c r="A84" s="26">
        <v>9</v>
      </c>
      <c r="B84" s="42">
        <v>82</v>
      </c>
      <c r="C84" s="42" t="s">
        <v>92</v>
      </c>
      <c r="D84" s="29" t="s">
        <v>93</v>
      </c>
      <c r="E84" s="53">
        <v>166</v>
      </c>
    </row>
    <row r="85" spans="1:5" ht="30">
      <c r="A85" s="26">
        <v>10</v>
      </c>
      <c r="B85" s="42" t="s">
        <v>94</v>
      </c>
      <c r="C85" s="42" t="s">
        <v>95</v>
      </c>
      <c r="D85" s="29" t="s">
        <v>96</v>
      </c>
      <c r="E85" s="53">
        <v>155</v>
      </c>
    </row>
    <row r="86" spans="1:5" ht="45">
      <c r="A86" s="26">
        <v>11</v>
      </c>
      <c r="B86" s="42">
        <v>28</v>
      </c>
      <c r="C86" s="42" t="s">
        <v>97</v>
      </c>
      <c r="D86" s="29" t="s">
        <v>98</v>
      </c>
      <c r="E86" s="53">
        <v>148</v>
      </c>
    </row>
    <row r="87" spans="1:5" ht="19.5">
      <c r="A87" s="26">
        <v>12</v>
      </c>
      <c r="B87" s="42" t="s">
        <v>99</v>
      </c>
      <c r="C87" s="42" t="s">
        <v>100</v>
      </c>
      <c r="D87" s="72"/>
      <c r="E87" s="53">
        <v>128</v>
      </c>
    </row>
    <row r="88" spans="1:5" ht="19.5">
      <c r="A88" s="26">
        <v>13</v>
      </c>
      <c r="B88" s="42">
        <v>14</v>
      </c>
      <c r="C88" s="42" t="s">
        <v>101</v>
      </c>
      <c r="D88" s="29" t="s">
        <v>102</v>
      </c>
      <c r="E88" s="53">
        <v>109</v>
      </c>
    </row>
    <row r="89" spans="1:5" ht="60">
      <c r="A89" s="26">
        <v>14</v>
      </c>
      <c r="B89" s="42" t="s">
        <v>103</v>
      </c>
      <c r="C89" s="42" t="s">
        <v>104</v>
      </c>
      <c r="D89" s="29" t="s">
        <v>105</v>
      </c>
      <c r="E89" s="53">
        <v>89</v>
      </c>
    </row>
    <row r="90" spans="1:5" ht="19.5">
      <c r="A90" s="26">
        <v>15</v>
      </c>
      <c r="B90" s="42">
        <v>26</v>
      </c>
      <c r="C90" s="42" t="s">
        <v>106</v>
      </c>
      <c r="D90" s="73"/>
      <c r="E90" s="53">
        <v>83</v>
      </c>
    </row>
    <row r="91" spans="1:5" ht="19.5">
      <c r="A91" s="26">
        <v>16</v>
      </c>
      <c r="B91" s="42">
        <v>49</v>
      </c>
      <c r="C91" s="42" t="s">
        <v>107</v>
      </c>
      <c r="D91" s="29"/>
      <c r="E91" s="74">
        <v>79</v>
      </c>
    </row>
    <row r="92" spans="1:5" ht="60">
      <c r="A92" s="26">
        <v>17</v>
      </c>
      <c r="B92" s="42">
        <v>17</v>
      </c>
      <c r="C92" s="42" t="s">
        <v>108</v>
      </c>
      <c r="D92" s="33" t="s">
        <v>109</v>
      </c>
      <c r="E92" s="64">
        <v>78</v>
      </c>
    </row>
    <row r="93" spans="1:5" ht="19.5">
      <c r="A93" s="26">
        <v>18</v>
      </c>
      <c r="B93" s="42">
        <v>99</v>
      </c>
      <c r="C93" s="42" t="s">
        <v>110</v>
      </c>
      <c r="D93" s="72"/>
      <c r="E93" s="74">
        <v>56</v>
      </c>
    </row>
    <row r="94" spans="1:5" ht="19.5">
      <c r="A94" s="26">
        <v>19</v>
      </c>
      <c r="B94" s="42">
        <v>80</v>
      </c>
      <c r="C94" s="75" t="s">
        <v>111</v>
      </c>
      <c r="D94" s="72"/>
      <c r="E94" s="76">
        <v>54</v>
      </c>
    </row>
    <row r="95" spans="1:5" ht="45">
      <c r="A95" s="26">
        <v>20</v>
      </c>
      <c r="B95" s="62" t="s">
        <v>15</v>
      </c>
      <c r="C95" s="62" t="s">
        <v>112</v>
      </c>
      <c r="D95" s="33" t="s">
        <v>113</v>
      </c>
      <c r="E95" s="74">
        <v>42</v>
      </c>
    </row>
    <row r="96" spans="1:5" ht="19.5">
      <c r="A96" s="26">
        <v>21</v>
      </c>
      <c r="B96" s="42">
        <v>51</v>
      </c>
      <c r="C96" s="42" t="s">
        <v>114</v>
      </c>
      <c r="D96" s="44"/>
      <c r="E96" s="53">
        <v>30</v>
      </c>
    </row>
    <row r="97" spans="1:5" ht="19.5">
      <c r="A97" s="26">
        <v>22</v>
      </c>
      <c r="B97" s="42">
        <v>33</v>
      </c>
      <c r="C97" s="42"/>
      <c r="D97" s="44"/>
      <c r="E97" s="53">
        <v>28</v>
      </c>
    </row>
    <row r="98" ht="12.75">
      <c r="D98"/>
    </row>
    <row r="99" ht="12.75">
      <c r="D99"/>
    </row>
    <row r="100" ht="12.75">
      <c r="D100"/>
    </row>
    <row r="103" spans="1:5" ht="22.5">
      <c r="A103" s="158" t="s">
        <v>115</v>
      </c>
      <c r="B103" s="158"/>
      <c r="C103" s="158"/>
      <c r="D103" s="158"/>
      <c r="E103" s="158"/>
    </row>
    <row r="104" spans="1:5" ht="22.5">
      <c r="A104" s="158" t="s">
        <v>116</v>
      </c>
      <c r="B104" s="158"/>
      <c r="C104" s="158"/>
      <c r="D104" s="158"/>
      <c r="E104" s="158"/>
    </row>
    <row r="105" ht="19.5">
      <c r="A105" s="2"/>
    </row>
    <row r="106" spans="1:5" ht="19.5">
      <c r="A106" s="159" t="s">
        <v>2</v>
      </c>
      <c r="B106" s="159"/>
      <c r="C106" s="159"/>
      <c r="D106" s="159"/>
      <c r="E106" s="159"/>
    </row>
    <row r="107" ht="19.5">
      <c r="A107" s="2"/>
    </row>
    <row r="108" spans="1:5" ht="19.5">
      <c r="A108" s="5" t="s">
        <v>3</v>
      </c>
      <c r="B108" s="6" t="s">
        <v>4</v>
      </c>
      <c r="C108" s="6" t="s">
        <v>5</v>
      </c>
      <c r="D108" s="7" t="s">
        <v>6</v>
      </c>
      <c r="E108" s="6" t="s">
        <v>7</v>
      </c>
    </row>
    <row r="109" spans="1:5" s="13" customFormat="1" ht="19.5">
      <c r="A109" s="8">
        <v>1</v>
      </c>
      <c r="B109" s="34">
        <v>71</v>
      </c>
      <c r="C109" s="34" t="s">
        <v>117</v>
      </c>
      <c r="D109" s="35"/>
      <c r="E109" s="49">
        <v>252</v>
      </c>
    </row>
    <row r="110" spans="1:5" s="19" customFormat="1" ht="19.5">
      <c r="A110" s="14">
        <v>2</v>
      </c>
      <c r="B110" s="37">
        <v>17</v>
      </c>
      <c r="C110" s="37" t="s">
        <v>118</v>
      </c>
      <c r="D110" s="77"/>
      <c r="E110" s="51">
        <v>216</v>
      </c>
    </row>
    <row r="111" spans="1:5" s="25" customFormat="1" ht="19.5">
      <c r="A111" s="20">
        <v>3</v>
      </c>
      <c r="B111" s="39">
        <v>72</v>
      </c>
      <c r="C111" s="39" t="s">
        <v>119</v>
      </c>
      <c r="D111" s="20"/>
      <c r="E111" s="52">
        <v>177</v>
      </c>
    </row>
    <row r="112" spans="1:5" ht="30">
      <c r="A112" s="26">
        <v>4</v>
      </c>
      <c r="B112" s="42">
        <v>92</v>
      </c>
      <c r="C112" s="42" t="s">
        <v>120</v>
      </c>
      <c r="D112" s="29" t="s">
        <v>121</v>
      </c>
      <c r="E112" s="53">
        <v>174</v>
      </c>
    </row>
    <row r="113" spans="1:5" s="46" customFormat="1" ht="19.5">
      <c r="A113" s="26">
        <v>5</v>
      </c>
      <c r="B113" s="41">
        <v>33</v>
      </c>
      <c r="C113" s="41" t="s">
        <v>122</v>
      </c>
      <c r="D113" s="26"/>
      <c r="E113" s="53">
        <v>172</v>
      </c>
    </row>
    <row r="114" spans="1:5" ht="19.5">
      <c r="A114" s="26">
        <v>6</v>
      </c>
      <c r="B114" s="42">
        <v>98</v>
      </c>
      <c r="C114" s="42" t="s">
        <v>123</v>
      </c>
      <c r="D114" s="29" t="s">
        <v>124</v>
      </c>
      <c r="E114" s="53">
        <v>152</v>
      </c>
    </row>
    <row r="115" spans="1:5" ht="19.5">
      <c r="A115" s="26">
        <v>7</v>
      </c>
      <c r="B115" s="42">
        <v>15</v>
      </c>
      <c r="C115" s="42" t="s">
        <v>125</v>
      </c>
      <c r="D115" s="29"/>
      <c r="E115" s="53">
        <v>68</v>
      </c>
    </row>
    <row r="116" spans="1:5" ht="19.5">
      <c r="A116" s="26">
        <v>8</v>
      </c>
      <c r="B116" s="42">
        <v>83</v>
      </c>
      <c r="C116" s="42"/>
      <c r="D116" s="29"/>
      <c r="E116" s="53">
        <v>8</v>
      </c>
    </row>
  </sheetData>
  <sheetProtection selectLockedCells="1" selectUnlockedCells="1"/>
  <mergeCells count="15">
    <mergeCell ref="A103:E103"/>
    <mergeCell ref="A104:E104"/>
    <mergeCell ref="A106:E106"/>
    <mergeCell ref="A43:E43"/>
    <mergeCell ref="A70:E70"/>
    <mergeCell ref="A71:E71"/>
    <mergeCell ref="A73:E73"/>
    <mergeCell ref="A21:E21"/>
    <mergeCell ref="A23:E23"/>
    <mergeCell ref="A40:E40"/>
    <mergeCell ref="A41:E41"/>
    <mergeCell ref="A2:E2"/>
    <mergeCell ref="A3:E3"/>
    <mergeCell ref="A5:E5"/>
    <mergeCell ref="A20:E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7"/>
  <sheetViews>
    <sheetView zoomScale="90" zoomScaleNormal="90" workbookViewId="0" topLeftCell="A1">
      <selection activeCell="S10" sqref="S10"/>
    </sheetView>
  </sheetViews>
  <sheetFormatPr defaultColWidth="9.140625" defaultRowHeight="12.75"/>
  <cols>
    <col min="1" max="1" width="7.7109375" style="78" customWidth="1"/>
    <col min="2" max="2" width="30.140625" style="78" customWidth="1"/>
    <col min="3" max="3" width="9.28125" style="78" customWidth="1"/>
    <col min="4" max="4" width="10.421875" style="78" customWidth="1"/>
    <col min="5" max="5" width="8.421875" style="78" customWidth="1"/>
    <col min="6" max="6" width="11.28125" style="78" customWidth="1"/>
    <col min="7" max="7" width="12.8515625" style="78" customWidth="1"/>
    <col min="8" max="8" width="8.421875" style="78" customWidth="1"/>
    <col min="9" max="9" width="11.28125" style="78" customWidth="1"/>
    <col min="10" max="10" width="15.140625" style="78" customWidth="1"/>
    <col min="11" max="11" width="9.140625" style="78" customWidth="1"/>
    <col min="12" max="12" width="8.421875" style="78" customWidth="1"/>
    <col min="13" max="13" width="12.140625" style="78" customWidth="1"/>
    <col min="14" max="14" width="12.00390625" style="78" customWidth="1"/>
    <col min="15" max="15" width="11.421875" style="78" customWidth="1"/>
    <col min="16" max="16384" width="9.140625" style="78" customWidth="1"/>
  </cols>
  <sheetData>
    <row r="2" spans="1:15" ht="16.5">
      <c r="A2" s="161" t="s">
        <v>126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4" spans="1:15" ht="54">
      <c r="A4" s="79" t="s">
        <v>127</v>
      </c>
      <c r="B4" s="79"/>
      <c r="C4" s="80" t="s">
        <v>128</v>
      </c>
      <c r="D4" s="81" t="s">
        <v>129</v>
      </c>
      <c r="E4" s="82" t="s">
        <v>130</v>
      </c>
      <c r="F4" s="82" t="s">
        <v>131</v>
      </c>
      <c r="G4" s="83" t="s">
        <v>132</v>
      </c>
      <c r="H4" s="84" t="s">
        <v>130</v>
      </c>
      <c r="I4" s="84" t="s">
        <v>131</v>
      </c>
      <c r="J4" s="85" t="s">
        <v>133</v>
      </c>
      <c r="K4" s="82" t="s">
        <v>134</v>
      </c>
      <c r="L4" s="82" t="s">
        <v>130</v>
      </c>
      <c r="M4" s="86" t="s">
        <v>135</v>
      </c>
      <c r="N4" s="87" t="s">
        <v>136</v>
      </c>
      <c r="O4" s="88" t="s">
        <v>137</v>
      </c>
    </row>
    <row r="5" spans="1:15" ht="19.5">
      <c r="A5" s="89">
        <v>71</v>
      </c>
      <c r="B5" s="89" t="s">
        <v>117</v>
      </c>
      <c r="C5" s="89">
        <v>210</v>
      </c>
      <c r="D5" s="90">
        <v>1</v>
      </c>
      <c r="E5" s="90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20</v>
      </c>
      <c r="F5" s="90">
        <f aca="true" t="shared" si="0" ref="F5:F12">E5+C5</f>
        <v>230</v>
      </c>
      <c r="G5" s="91">
        <v>1</v>
      </c>
      <c r="H5" s="91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20</v>
      </c>
      <c r="I5" s="91">
        <f aca="true" t="shared" si="1" ref="I5:I12">H5+F5</f>
        <v>250</v>
      </c>
      <c r="J5" s="92">
        <f aca="true" t="shared" si="2" ref="J5:J12">H5+E5</f>
        <v>40</v>
      </c>
      <c r="K5" s="90">
        <v>1</v>
      </c>
      <c r="L5" s="90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40</v>
      </c>
      <c r="M5" s="93">
        <f aca="true" t="shared" si="3" ref="M5:M12">SUM(L5,H5,E5)</f>
        <v>80</v>
      </c>
      <c r="N5" s="94">
        <f aca="true" t="shared" si="4" ref="N5:N12">SUM(M5,C5)</f>
        <v>290</v>
      </c>
      <c r="O5" s="94"/>
    </row>
    <row r="6" spans="1:15" ht="19.5">
      <c r="A6" s="89">
        <v>17</v>
      </c>
      <c r="B6" s="89" t="s">
        <v>118</v>
      </c>
      <c r="C6" s="89">
        <v>180</v>
      </c>
      <c r="D6" s="90">
        <v>2</v>
      </c>
      <c r="E6" s="90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18</v>
      </c>
      <c r="F6" s="90">
        <f t="shared" si="0"/>
        <v>198</v>
      </c>
      <c r="G6" s="91">
        <v>2</v>
      </c>
      <c r="H6" s="91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18</v>
      </c>
      <c r="I6" s="91">
        <f t="shared" si="1"/>
        <v>216</v>
      </c>
      <c r="J6" s="92">
        <f t="shared" si="2"/>
        <v>36</v>
      </c>
      <c r="K6" s="90">
        <v>3</v>
      </c>
      <c r="L6" s="90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36</v>
      </c>
      <c r="M6" s="93">
        <f t="shared" si="3"/>
        <v>72</v>
      </c>
      <c r="N6" s="94">
        <f t="shared" si="4"/>
        <v>252</v>
      </c>
      <c r="O6" s="95"/>
    </row>
    <row r="7" spans="1:15" ht="19.5">
      <c r="A7" s="89">
        <v>33</v>
      </c>
      <c r="B7" s="89" t="s">
        <v>122</v>
      </c>
      <c r="C7" s="89">
        <v>172</v>
      </c>
      <c r="D7" s="90">
        <v>3</v>
      </c>
      <c r="E7" s="90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16</v>
      </c>
      <c r="F7" s="90">
        <f t="shared" si="0"/>
        <v>188</v>
      </c>
      <c r="G7" s="91">
        <v>3</v>
      </c>
      <c r="H7" s="91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16</v>
      </c>
      <c r="I7" s="91">
        <f t="shared" si="1"/>
        <v>204</v>
      </c>
      <c r="J7" s="92">
        <f t="shared" si="2"/>
        <v>32</v>
      </c>
      <c r="K7" s="90" t="s">
        <v>138</v>
      </c>
      <c r="L7" s="90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0</v>
      </c>
      <c r="M7" s="93">
        <f t="shared" si="3"/>
        <v>32</v>
      </c>
      <c r="N7" s="94">
        <f t="shared" si="4"/>
        <v>204</v>
      </c>
      <c r="O7" s="96"/>
    </row>
    <row r="8" spans="1:15" ht="19.5">
      <c r="A8" s="89">
        <v>72</v>
      </c>
      <c r="B8" s="89" t="s">
        <v>119</v>
      </c>
      <c r="C8" s="89">
        <v>153</v>
      </c>
      <c r="D8" s="90">
        <v>5</v>
      </c>
      <c r="E8" s="90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12</v>
      </c>
      <c r="F8" s="90">
        <f t="shared" si="0"/>
        <v>165</v>
      </c>
      <c r="G8" s="91">
        <v>4</v>
      </c>
      <c r="H8" s="91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14</v>
      </c>
      <c r="I8" s="91">
        <f t="shared" si="1"/>
        <v>179</v>
      </c>
      <c r="J8" s="92">
        <f t="shared" si="2"/>
        <v>26</v>
      </c>
      <c r="K8" s="90">
        <v>2</v>
      </c>
      <c r="L8" s="90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38</v>
      </c>
      <c r="M8" s="93">
        <f t="shared" si="3"/>
        <v>64</v>
      </c>
      <c r="N8" s="94">
        <f t="shared" si="4"/>
        <v>217</v>
      </c>
      <c r="O8" s="94"/>
    </row>
    <row r="9" spans="1:15" ht="19.5">
      <c r="A9" s="89">
        <v>92</v>
      </c>
      <c r="B9" s="89" t="s">
        <v>120</v>
      </c>
      <c r="C9" s="89">
        <v>150</v>
      </c>
      <c r="D9" s="90">
        <v>4</v>
      </c>
      <c r="E9" s="90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14</v>
      </c>
      <c r="F9" s="90">
        <f t="shared" si="0"/>
        <v>164</v>
      </c>
      <c r="G9" s="91">
        <v>6</v>
      </c>
      <c r="H9" s="91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10</v>
      </c>
      <c r="I9" s="91">
        <f t="shared" si="1"/>
        <v>174</v>
      </c>
      <c r="J9" s="92">
        <f t="shared" si="2"/>
        <v>24</v>
      </c>
      <c r="K9" s="90">
        <v>4</v>
      </c>
      <c r="L9" s="90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34</v>
      </c>
      <c r="M9" s="93">
        <f t="shared" si="3"/>
        <v>58</v>
      </c>
      <c r="N9" s="94">
        <f t="shared" si="4"/>
        <v>208</v>
      </c>
      <c r="O9" s="94"/>
    </row>
    <row r="10" spans="1:15" ht="19.5">
      <c r="A10" s="89">
        <v>98</v>
      </c>
      <c r="B10" s="89" t="s">
        <v>123</v>
      </c>
      <c r="C10" s="89">
        <v>129</v>
      </c>
      <c r="D10" s="90">
        <v>6</v>
      </c>
      <c r="E10" s="90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10</v>
      </c>
      <c r="F10" s="90">
        <f t="shared" si="0"/>
        <v>139</v>
      </c>
      <c r="G10" s="91">
        <v>5</v>
      </c>
      <c r="H10" s="91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12</v>
      </c>
      <c r="I10" s="91">
        <f t="shared" si="1"/>
        <v>151</v>
      </c>
      <c r="J10" s="92">
        <f t="shared" si="2"/>
        <v>22</v>
      </c>
      <c r="K10" s="90">
        <v>5</v>
      </c>
      <c r="L10" s="90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32</v>
      </c>
      <c r="M10" s="93">
        <f t="shared" si="3"/>
        <v>54</v>
      </c>
      <c r="N10" s="94">
        <f t="shared" si="4"/>
        <v>183</v>
      </c>
      <c r="O10" s="94"/>
    </row>
    <row r="11" spans="1:15" ht="19.5">
      <c r="A11" s="89">
        <v>15</v>
      </c>
      <c r="B11" s="89" t="s">
        <v>125</v>
      </c>
      <c r="C11" s="89">
        <v>68</v>
      </c>
      <c r="D11" s="90"/>
      <c r="E11" s="90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0</v>
      </c>
      <c r="F11" s="90">
        <f t="shared" si="0"/>
        <v>68</v>
      </c>
      <c r="G11" s="91"/>
      <c r="H11" s="91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0</v>
      </c>
      <c r="I11" s="91">
        <f t="shared" si="1"/>
        <v>68</v>
      </c>
      <c r="J11" s="92">
        <f t="shared" si="2"/>
        <v>0</v>
      </c>
      <c r="K11" s="90"/>
      <c r="L11" s="90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0</v>
      </c>
      <c r="M11" s="93">
        <f t="shared" si="3"/>
        <v>0</v>
      </c>
      <c r="N11" s="94">
        <f t="shared" si="4"/>
        <v>68</v>
      </c>
      <c r="O11" s="97"/>
    </row>
    <row r="12" spans="1:15" ht="19.5">
      <c r="A12" s="89">
        <v>83</v>
      </c>
      <c r="B12" s="89"/>
      <c r="C12" s="89">
        <v>8</v>
      </c>
      <c r="D12" s="90"/>
      <c r="E12" s="90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0</v>
      </c>
      <c r="F12" s="90">
        <f t="shared" si="0"/>
        <v>8</v>
      </c>
      <c r="G12" s="91"/>
      <c r="H12" s="91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0</v>
      </c>
      <c r="I12" s="91">
        <f t="shared" si="1"/>
        <v>8</v>
      </c>
      <c r="J12" s="92">
        <f t="shared" si="2"/>
        <v>0</v>
      </c>
      <c r="K12" s="90"/>
      <c r="L12" s="90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0</v>
      </c>
      <c r="M12" s="93">
        <f t="shared" si="3"/>
        <v>0</v>
      </c>
      <c r="N12" s="94">
        <f t="shared" si="4"/>
        <v>8</v>
      </c>
      <c r="O12" s="94"/>
    </row>
    <row r="13" spans="1:15" ht="19.5">
      <c r="A13" s="89"/>
      <c r="B13" s="89"/>
      <c r="C13" s="89"/>
      <c r="D13" s="90"/>
      <c r="E13" s="90"/>
      <c r="F13" s="90"/>
      <c r="G13" s="91"/>
      <c r="H13" s="91"/>
      <c r="I13" s="91"/>
      <c r="J13" s="92"/>
      <c r="K13" s="90"/>
      <c r="L13" s="90"/>
      <c r="M13" s="93"/>
      <c r="N13" s="94"/>
      <c r="O13" s="94"/>
    </row>
    <row r="14" spans="1:15" ht="19.5">
      <c r="A14" s="89"/>
      <c r="B14" s="89"/>
      <c r="C14" s="89"/>
      <c r="D14" s="90"/>
      <c r="E14" s="90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0</v>
      </c>
      <c r="F14" s="90">
        <f aca="true" t="shared" si="5" ref="F14:F35">E14+C14</f>
        <v>0</v>
      </c>
      <c r="G14" s="91"/>
      <c r="H14" s="91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91">
        <f aca="true" t="shared" si="6" ref="I14:I35">H14+F14</f>
        <v>0</v>
      </c>
      <c r="J14" s="92">
        <f aca="true" t="shared" si="7" ref="J14:J35">H14+E14</f>
        <v>0</v>
      </c>
      <c r="K14" s="90"/>
      <c r="L14" s="90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0</v>
      </c>
      <c r="M14" s="93">
        <f aca="true" t="shared" si="8" ref="M14:M35">SUM(L14,H14,E14)</f>
        <v>0</v>
      </c>
      <c r="N14" s="94">
        <f aca="true" t="shared" si="9" ref="N14:N35">SUM(M14,C14)</f>
        <v>0</v>
      </c>
      <c r="O14" s="98"/>
    </row>
    <row r="15" spans="1:15" ht="19.5">
      <c r="A15" s="89" t="s">
        <v>139</v>
      </c>
      <c r="B15" s="89" t="s">
        <v>140</v>
      </c>
      <c r="C15" s="89">
        <v>38</v>
      </c>
      <c r="D15" s="90"/>
      <c r="E15" s="90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0</v>
      </c>
      <c r="F15" s="90">
        <f t="shared" si="5"/>
        <v>38</v>
      </c>
      <c r="G15" s="91"/>
      <c r="H15" s="91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0</v>
      </c>
      <c r="I15" s="91">
        <f t="shared" si="6"/>
        <v>38</v>
      </c>
      <c r="J15" s="92">
        <f t="shared" si="7"/>
        <v>0</v>
      </c>
      <c r="K15" s="90"/>
      <c r="L15" s="90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0</v>
      </c>
      <c r="M15" s="93">
        <f t="shared" si="8"/>
        <v>0</v>
      </c>
      <c r="N15" s="94">
        <f t="shared" si="9"/>
        <v>38</v>
      </c>
      <c r="O15" s="98"/>
    </row>
    <row r="16" spans="1:15" ht="19.5">
      <c r="A16" s="89"/>
      <c r="B16" s="89"/>
      <c r="C16" s="89"/>
      <c r="D16" s="90"/>
      <c r="E16" s="90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0</v>
      </c>
      <c r="F16" s="90">
        <f t="shared" si="5"/>
        <v>0</v>
      </c>
      <c r="G16" s="91"/>
      <c r="H16" s="91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91">
        <f t="shared" si="6"/>
        <v>0</v>
      </c>
      <c r="J16" s="92">
        <f t="shared" si="7"/>
        <v>0</v>
      </c>
      <c r="K16" s="90"/>
      <c r="L16" s="90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0</v>
      </c>
      <c r="M16" s="93">
        <f t="shared" si="8"/>
        <v>0</v>
      </c>
      <c r="N16" s="94">
        <f t="shared" si="9"/>
        <v>0</v>
      </c>
      <c r="O16" s="98"/>
    </row>
    <row r="17" spans="1:15" ht="19.5">
      <c r="A17" s="89"/>
      <c r="B17" s="89"/>
      <c r="C17" s="89"/>
      <c r="D17" s="90"/>
      <c r="E17" s="90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90">
        <f t="shared" si="5"/>
        <v>0</v>
      </c>
      <c r="G17" s="91"/>
      <c r="H17" s="91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91">
        <f t="shared" si="6"/>
        <v>0</v>
      </c>
      <c r="J17" s="92">
        <f t="shared" si="7"/>
        <v>0</v>
      </c>
      <c r="K17" s="90"/>
      <c r="L17" s="90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93">
        <f t="shared" si="8"/>
        <v>0</v>
      </c>
      <c r="N17" s="94">
        <f t="shared" si="9"/>
        <v>0</v>
      </c>
      <c r="O17" s="98"/>
    </row>
    <row r="18" spans="1:15" ht="19.5">
      <c r="A18" s="89"/>
      <c r="B18" s="89"/>
      <c r="C18" s="89"/>
      <c r="D18" s="90"/>
      <c r="E18" s="90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90">
        <f t="shared" si="5"/>
        <v>0</v>
      </c>
      <c r="G18" s="91"/>
      <c r="H18" s="91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91">
        <f t="shared" si="6"/>
        <v>0</v>
      </c>
      <c r="J18" s="92">
        <f t="shared" si="7"/>
        <v>0</v>
      </c>
      <c r="K18" s="90"/>
      <c r="L18" s="90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93">
        <f t="shared" si="8"/>
        <v>0</v>
      </c>
      <c r="N18" s="94">
        <f t="shared" si="9"/>
        <v>0</v>
      </c>
      <c r="O18" s="98"/>
    </row>
    <row r="19" spans="1:15" ht="19.5">
      <c r="A19" s="89"/>
      <c r="B19" s="89"/>
      <c r="C19" s="89"/>
      <c r="D19" s="90"/>
      <c r="E19" s="90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90">
        <f t="shared" si="5"/>
        <v>0</v>
      </c>
      <c r="G19" s="91"/>
      <c r="H19" s="91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91">
        <f t="shared" si="6"/>
        <v>0</v>
      </c>
      <c r="J19" s="92">
        <f t="shared" si="7"/>
        <v>0</v>
      </c>
      <c r="K19" s="90"/>
      <c r="L19" s="90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93">
        <f t="shared" si="8"/>
        <v>0</v>
      </c>
      <c r="N19" s="94">
        <f t="shared" si="9"/>
        <v>0</v>
      </c>
      <c r="O19" s="98"/>
    </row>
    <row r="20" spans="1:15" ht="19.5">
      <c r="A20" s="89"/>
      <c r="B20" s="89"/>
      <c r="C20" s="89"/>
      <c r="D20" s="90"/>
      <c r="E20" s="90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90">
        <f t="shared" si="5"/>
        <v>0</v>
      </c>
      <c r="G20" s="91"/>
      <c r="H20" s="91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91">
        <f t="shared" si="6"/>
        <v>0</v>
      </c>
      <c r="J20" s="92">
        <f t="shared" si="7"/>
        <v>0</v>
      </c>
      <c r="K20" s="90"/>
      <c r="L20" s="90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93">
        <f t="shared" si="8"/>
        <v>0</v>
      </c>
      <c r="N20" s="94">
        <f t="shared" si="9"/>
        <v>0</v>
      </c>
      <c r="O20" s="98"/>
    </row>
    <row r="21" spans="1:15" ht="19.5">
      <c r="A21" s="89"/>
      <c r="B21" s="89"/>
      <c r="C21" s="89"/>
      <c r="D21" s="90"/>
      <c r="E21" s="90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90">
        <f t="shared" si="5"/>
        <v>0</v>
      </c>
      <c r="G21" s="91"/>
      <c r="H21" s="91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91">
        <f t="shared" si="6"/>
        <v>0</v>
      </c>
      <c r="J21" s="92">
        <f t="shared" si="7"/>
        <v>0</v>
      </c>
      <c r="K21" s="90"/>
      <c r="L21" s="90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93">
        <f t="shared" si="8"/>
        <v>0</v>
      </c>
      <c r="N21" s="94">
        <f t="shared" si="9"/>
        <v>0</v>
      </c>
      <c r="O21" s="98"/>
    </row>
    <row r="22" spans="1:15" ht="19.5">
      <c r="A22" s="89"/>
      <c r="B22" s="89"/>
      <c r="C22" s="89"/>
      <c r="D22" s="90"/>
      <c r="E22" s="90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90">
        <f t="shared" si="5"/>
        <v>0</v>
      </c>
      <c r="G22" s="91"/>
      <c r="H22" s="91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91">
        <f t="shared" si="6"/>
        <v>0</v>
      </c>
      <c r="J22" s="92">
        <f t="shared" si="7"/>
        <v>0</v>
      </c>
      <c r="K22" s="90"/>
      <c r="L22" s="90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93">
        <f t="shared" si="8"/>
        <v>0</v>
      </c>
      <c r="N22" s="94">
        <f t="shared" si="9"/>
        <v>0</v>
      </c>
      <c r="O22" s="98"/>
    </row>
    <row r="23" spans="1:15" ht="19.5">
      <c r="A23" s="89"/>
      <c r="B23" s="89"/>
      <c r="C23" s="89"/>
      <c r="D23" s="90"/>
      <c r="E23" s="90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90">
        <f t="shared" si="5"/>
        <v>0</v>
      </c>
      <c r="G23" s="91"/>
      <c r="H23" s="91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91">
        <f t="shared" si="6"/>
        <v>0</v>
      </c>
      <c r="J23" s="92">
        <f t="shared" si="7"/>
        <v>0</v>
      </c>
      <c r="K23" s="90"/>
      <c r="L23" s="90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93">
        <f t="shared" si="8"/>
        <v>0</v>
      </c>
      <c r="N23" s="94">
        <f t="shared" si="9"/>
        <v>0</v>
      </c>
      <c r="O23" s="98"/>
    </row>
    <row r="24" spans="1:15" ht="19.5">
      <c r="A24" s="89"/>
      <c r="B24" s="89"/>
      <c r="C24" s="89"/>
      <c r="D24" s="90"/>
      <c r="E24" s="90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90">
        <f t="shared" si="5"/>
        <v>0</v>
      </c>
      <c r="G24" s="91"/>
      <c r="H24" s="91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91">
        <f t="shared" si="6"/>
        <v>0</v>
      </c>
      <c r="J24" s="92">
        <f t="shared" si="7"/>
        <v>0</v>
      </c>
      <c r="K24" s="90"/>
      <c r="L24" s="90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93">
        <f t="shared" si="8"/>
        <v>0</v>
      </c>
      <c r="N24" s="94">
        <f t="shared" si="9"/>
        <v>0</v>
      </c>
      <c r="O24" s="98"/>
    </row>
    <row r="25" spans="1:15" ht="19.5">
      <c r="A25" s="89"/>
      <c r="B25" s="89"/>
      <c r="C25" s="89"/>
      <c r="D25" s="90"/>
      <c r="E25" s="90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90">
        <f t="shared" si="5"/>
        <v>0</v>
      </c>
      <c r="G25" s="91"/>
      <c r="H25" s="91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91">
        <f t="shared" si="6"/>
        <v>0</v>
      </c>
      <c r="J25" s="92">
        <f t="shared" si="7"/>
        <v>0</v>
      </c>
      <c r="K25" s="90"/>
      <c r="L25" s="90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93">
        <f t="shared" si="8"/>
        <v>0</v>
      </c>
      <c r="N25" s="94">
        <f t="shared" si="9"/>
        <v>0</v>
      </c>
      <c r="O25" s="98"/>
    </row>
    <row r="26" spans="1:15" ht="19.5">
      <c r="A26" s="89"/>
      <c r="B26" s="89"/>
      <c r="C26" s="89"/>
      <c r="D26" s="90"/>
      <c r="E26" s="90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90">
        <f t="shared" si="5"/>
        <v>0</v>
      </c>
      <c r="G26" s="91"/>
      <c r="H26" s="91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91">
        <f t="shared" si="6"/>
        <v>0</v>
      </c>
      <c r="J26" s="92">
        <f t="shared" si="7"/>
        <v>0</v>
      </c>
      <c r="K26" s="90"/>
      <c r="L26" s="90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93">
        <f t="shared" si="8"/>
        <v>0</v>
      </c>
      <c r="N26" s="94">
        <f t="shared" si="9"/>
        <v>0</v>
      </c>
      <c r="O26" s="98"/>
    </row>
    <row r="27" spans="1:15" ht="19.5">
      <c r="A27" s="89"/>
      <c r="B27" s="89"/>
      <c r="C27" s="89"/>
      <c r="D27" s="90"/>
      <c r="E27" s="90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90">
        <f t="shared" si="5"/>
        <v>0</v>
      </c>
      <c r="G27" s="91"/>
      <c r="H27" s="91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91">
        <f t="shared" si="6"/>
        <v>0</v>
      </c>
      <c r="J27" s="92">
        <f t="shared" si="7"/>
        <v>0</v>
      </c>
      <c r="K27" s="90"/>
      <c r="L27" s="90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93">
        <f t="shared" si="8"/>
        <v>0</v>
      </c>
      <c r="N27" s="94">
        <f t="shared" si="9"/>
        <v>0</v>
      </c>
      <c r="O27" s="98"/>
    </row>
    <row r="28" spans="1:15" ht="19.5">
      <c r="A28" s="89"/>
      <c r="B28" s="89"/>
      <c r="C28" s="89"/>
      <c r="D28" s="90"/>
      <c r="E28" s="90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90">
        <f t="shared" si="5"/>
        <v>0</v>
      </c>
      <c r="G28" s="91"/>
      <c r="H28" s="91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91">
        <f t="shared" si="6"/>
        <v>0</v>
      </c>
      <c r="J28" s="92">
        <f t="shared" si="7"/>
        <v>0</v>
      </c>
      <c r="K28" s="90"/>
      <c r="L28" s="90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93">
        <f t="shared" si="8"/>
        <v>0</v>
      </c>
      <c r="N28" s="94">
        <f t="shared" si="9"/>
        <v>0</v>
      </c>
      <c r="O28" s="98"/>
    </row>
    <row r="29" spans="1:15" ht="19.5">
      <c r="A29" s="89"/>
      <c r="B29" s="89"/>
      <c r="C29" s="89"/>
      <c r="D29" s="90"/>
      <c r="E29" s="90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90">
        <f t="shared" si="5"/>
        <v>0</v>
      </c>
      <c r="G29" s="91"/>
      <c r="H29" s="91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91">
        <f t="shared" si="6"/>
        <v>0</v>
      </c>
      <c r="J29" s="92">
        <f t="shared" si="7"/>
        <v>0</v>
      </c>
      <c r="K29" s="90"/>
      <c r="L29" s="90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93">
        <f t="shared" si="8"/>
        <v>0</v>
      </c>
      <c r="N29" s="94">
        <f t="shared" si="9"/>
        <v>0</v>
      </c>
      <c r="O29" s="98"/>
    </row>
    <row r="30" spans="1:15" ht="19.5">
      <c r="A30" s="89"/>
      <c r="B30" s="89"/>
      <c r="C30" s="89"/>
      <c r="D30" s="90"/>
      <c r="E30" s="90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90">
        <f t="shared" si="5"/>
        <v>0</v>
      </c>
      <c r="G30" s="91"/>
      <c r="H30" s="91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91">
        <f t="shared" si="6"/>
        <v>0</v>
      </c>
      <c r="J30" s="92">
        <f t="shared" si="7"/>
        <v>0</v>
      </c>
      <c r="K30" s="90"/>
      <c r="L30" s="90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93">
        <f t="shared" si="8"/>
        <v>0</v>
      </c>
      <c r="N30" s="94">
        <f t="shared" si="9"/>
        <v>0</v>
      </c>
      <c r="O30" s="98"/>
    </row>
    <row r="31" spans="1:15" ht="19.5">
      <c r="A31" s="89"/>
      <c r="B31" s="89"/>
      <c r="C31" s="89"/>
      <c r="D31" s="90"/>
      <c r="E31" s="90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90">
        <f t="shared" si="5"/>
        <v>0</v>
      </c>
      <c r="G31" s="91"/>
      <c r="H31" s="91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91">
        <f t="shared" si="6"/>
        <v>0</v>
      </c>
      <c r="J31" s="92">
        <f t="shared" si="7"/>
        <v>0</v>
      </c>
      <c r="K31" s="90"/>
      <c r="L31" s="90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93">
        <f t="shared" si="8"/>
        <v>0</v>
      </c>
      <c r="N31" s="94">
        <f t="shared" si="9"/>
        <v>0</v>
      </c>
      <c r="O31" s="98"/>
    </row>
    <row r="32" spans="1:15" ht="19.5">
      <c r="A32" s="89"/>
      <c r="B32" s="89"/>
      <c r="C32" s="89"/>
      <c r="D32" s="90"/>
      <c r="E32" s="90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90">
        <f t="shared" si="5"/>
        <v>0</v>
      </c>
      <c r="G32" s="91"/>
      <c r="H32" s="91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91">
        <f t="shared" si="6"/>
        <v>0</v>
      </c>
      <c r="J32" s="92">
        <f t="shared" si="7"/>
        <v>0</v>
      </c>
      <c r="K32" s="90"/>
      <c r="L32" s="90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93">
        <f t="shared" si="8"/>
        <v>0</v>
      </c>
      <c r="N32" s="94">
        <f t="shared" si="9"/>
        <v>0</v>
      </c>
      <c r="O32" s="98"/>
    </row>
    <row r="33" spans="1:15" ht="19.5">
      <c r="A33" s="89"/>
      <c r="B33" s="89"/>
      <c r="C33" s="89"/>
      <c r="D33" s="90"/>
      <c r="E33" s="90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90">
        <f t="shared" si="5"/>
        <v>0</v>
      </c>
      <c r="G33" s="91"/>
      <c r="H33" s="91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91">
        <f t="shared" si="6"/>
        <v>0</v>
      </c>
      <c r="J33" s="92">
        <f t="shared" si="7"/>
        <v>0</v>
      </c>
      <c r="K33" s="90"/>
      <c r="L33" s="90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93">
        <f t="shared" si="8"/>
        <v>0</v>
      </c>
      <c r="N33" s="94">
        <f t="shared" si="9"/>
        <v>0</v>
      </c>
      <c r="O33" s="98"/>
    </row>
    <row r="34" spans="1:15" ht="19.5">
      <c r="A34" s="89"/>
      <c r="B34" s="89"/>
      <c r="C34" s="89"/>
      <c r="D34" s="90"/>
      <c r="E34" s="90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90">
        <f t="shared" si="5"/>
        <v>0</v>
      </c>
      <c r="G34" s="91"/>
      <c r="H34" s="91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91">
        <f t="shared" si="6"/>
        <v>0</v>
      </c>
      <c r="J34" s="92">
        <f t="shared" si="7"/>
        <v>0</v>
      </c>
      <c r="K34" s="90"/>
      <c r="L34" s="90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93">
        <f t="shared" si="8"/>
        <v>0</v>
      </c>
      <c r="N34" s="94">
        <f t="shared" si="9"/>
        <v>0</v>
      </c>
      <c r="O34" s="98"/>
    </row>
    <row r="35" spans="1:15" ht="19.5">
      <c r="A35" s="89"/>
      <c r="B35" s="89"/>
      <c r="C35" s="89"/>
      <c r="D35" s="90"/>
      <c r="E35" s="90">
        <f>IF(D35=1,Points!$C$3,0)+IF(D35=2,Points!$C$4,0)+IF(D35=3,Points!$C$5,0)+IF(D35=4,Points!$C$6,0)+IF(D35=5,Points!$C$7,0)+IF(D35=6,Points!$C$8,0)+IF(D35=7,Points!$C$9,0)+IF(D35=8,Points!$C$10,0)+IF(D35=9,Points!$C$11,0)+IF(D35=10,Points!$C$12,0)+IF(D35=11,Points!$C$13,0)+IF(D35=12,Points!$C$14,0)+IF(D35=13,Points!$C$15,0)+IF(D35=14,Points!$C$16,0)+IF(D35=15,Points!$C$17,0)+IF(D35=16,Points!$C$18,0)+IF(D35=17,Points!$C$19,0)</f>
        <v>0</v>
      </c>
      <c r="F35" s="90">
        <f t="shared" si="5"/>
        <v>0</v>
      </c>
      <c r="G35" s="91"/>
      <c r="H35" s="91">
        <f>IF(G35=1,Points!$C$3,0)+IF(G35=2,Points!$C$4,0)+IF(G35=3,Points!$C$5,0)+IF(G35=4,Points!$C$6,0)+IF(G35=5,Points!$C$7,0)+IF(G35=6,Points!$C$8,0)+IF(G35=7,Points!$C$9,0)+IF(G35=8,Points!$C$10,0)+IF(G35=9,Points!$C$11,0)+IF(G35=10,Points!$C$12,0)+IF(G35=11,Points!$C$13,0)+IF(G35=12,Points!$C$14,0)+IF(G35=13,Points!$C$15,0)+IF(G35=14,Points!$C$16,0)+IF(G35=15,Points!$C$17,0)+IF(G35=16,Points!$C$18,0)+IF(G35=17,Points!$C$19,0)</f>
        <v>0</v>
      </c>
      <c r="I35" s="91">
        <f t="shared" si="6"/>
        <v>0</v>
      </c>
      <c r="J35" s="92">
        <f t="shared" si="7"/>
        <v>0</v>
      </c>
      <c r="K35" s="90"/>
      <c r="L35" s="90">
        <f>IF(K35=1,Points!$F$3,0)+IF(K35=2,Points!$F$4,0)+IF(K35=3,Points!$F$5,0)+IF(K35=4,Points!$F$6,0)+IF(K35=5,Points!$F$7,0)+IF(K35=6,Points!$F$8,0)+IF(K35=7,Points!$F$9,0)+IF(K35=8,Points!$F$10,0)+IF(K35=9,Points!$F$11,0)+IF(K35=10,Points!$F$12,0)+IF(K35=11,Points!$F$13,0)+IF(K35=12,Points!$F$14,0)+IF(K35=13,Points!$F$15,0)+IF(K35=14,Points!$F$16,0)+IF(K35=15,Points!$F$17,0)+IF(K35=16,Points!$F$18,0)+IF(K35=17,Points!$F$19,0)</f>
        <v>0</v>
      </c>
      <c r="M35" s="93">
        <f t="shared" si="8"/>
        <v>0</v>
      </c>
      <c r="N35" s="94">
        <f t="shared" si="9"/>
        <v>0</v>
      </c>
      <c r="O35" s="98"/>
    </row>
    <row r="37" s="100" customFormat="1" ht="12.75">
      <c r="A37" s="99" t="s">
        <v>141</v>
      </c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6"/>
  <sheetViews>
    <sheetView zoomScale="90" zoomScaleNormal="90" workbookViewId="0" topLeftCell="A3">
      <selection activeCell="N26" sqref="N26"/>
    </sheetView>
  </sheetViews>
  <sheetFormatPr defaultColWidth="9.140625" defaultRowHeight="12.75"/>
  <cols>
    <col min="1" max="1" width="7.421875" style="78" customWidth="1"/>
    <col min="2" max="2" width="37.8515625" style="78" customWidth="1"/>
    <col min="3" max="3" width="12.8515625" style="78" customWidth="1"/>
    <col min="4" max="4" width="10.421875" style="78" customWidth="1"/>
    <col min="5" max="5" width="8.421875" style="78" customWidth="1"/>
    <col min="6" max="6" width="7.00390625" style="78" customWidth="1"/>
    <col min="7" max="7" width="10.7109375" style="78" customWidth="1"/>
    <col min="8" max="8" width="8.421875" style="78" customWidth="1"/>
    <col min="9" max="9" width="7.00390625" style="78" customWidth="1"/>
    <col min="10" max="10" width="17.140625" style="78" customWidth="1"/>
    <col min="11" max="11" width="9.140625" style="78" customWidth="1"/>
    <col min="12" max="12" width="8.421875" style="78" customWidth="1"/>
    <col min="13" max="13" width="10.00390625" style="78" customWidth="1"/>
    <col min="14" max="14" width="9.7109375" style="78" customWidth="1"/>
    <col min="15" max="15" width="12.8515625" style="78" customWidth="1"/>
    <col min="16" max="16384" width="9.140625" style="78" customWidth="1"/>
  </cols>
  <sheetData>
    <row r="2" spans="1:15" ht="16.5">
      <c r="A2" s="161" t="s">
        <v>142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4" spans="1:15" ht="54">
      <c r="A4" s="79" t="s">
        <v>127</v>
      </c>
      <c r="B4" s="79"/>
      <c r="C4" s="80" t="s">
        <v>128</v>
      </c>
      <c r="D4" s="81" t="s">
        <v>129</v>
      </c>
      <c r="E4" s="82" t="s">
        <v>130</v>
      </c>
      <c r="F4" s="82" t="s">
        <v>131</v>
      </c>
      <c r="G4" s="83" t="s">
        <v>132</v>
      </c>
      <c r="H4" s="84" t="s">
        <v>130</v>
      </c>
      <c r="I4" s="84" t="s">
        <v>131</v>
      </c>
      <c r="J4" s="85" t="s">
        <v>133</v>
      </c>
      <c r="K4" s="81" t="s">
        <v>134</v>
      </c>
      <c r="L4" s="82" t="s">
        <v>130</v>
      </c>
      <c r="M4" s="86" t="s">
        <v>135</v>
      </c>
      <c r="N4" s="87" t="s">
        <v>136</v>
      </c>
      <c r="O4" s="88" t="s">
        <v>137</v>
      </c>
    </row>
    <row r="5" spans="1:15" ht="19.5">
      <c r="A5" s="89" t="s">
        <v>76</v>
      </c>
      <c r="B5" s="89" t="s">
        <v>77</v>
      </c>
      <c r="C5" s="89">
        <v>209</v>
      </c>
      <c r="D5" s="90">
        <v>1</v>
      </c>
      <c r="E5" s="101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+IF(D5=18,Points!$C$20,0)+IF(D5=19,Points!$C$21,0)+IF(D5=20,Points!$C$22,0)+IF(D5=21,Points!$C$23,0)+IF(D5=22,Points!$C$24,0)+IF(D5=23,Points!$C$25,0)</f>
        <v>20</v>
      </c>
      <c r="F5" s="90">
        <f aca="true" t="shared" si="0" ref="F5:F36">E5+C5</f>
        <v>229</v>
      </c>
      <c r="G5" s="91">
        <v>3</v>
      </c>
      <c r="H5" s="102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+IF(G5=18,Points!$C$20,0)+IF(G5=19,Points!$C$21,0)+IF(G5=20,Points!$C$22,0)+IF(G5=21,Points!$C$23,0)+IF(G5=22,Points!$C$24,0)+IF(G5=23,Points!$C$25,0)</f>
        <v>16</v>
      </c>
      <c r="I5" s="91">
        <f aca="true" t="shared" si="1" ref="I5:I36">H5+F5</f>
        <v>245</v>
      </c>
      <c r="J5" s="92">
        <f aca="true" t="shared" si="2" ref="J5:J36">H5+E5</f>
        <v>36</v>
      </c>
      <c r="K5" s="90">
        <v>5</v>
      </c>
      <c r="L5" s="90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+IF(K5=18,Points!#REF!,0)+IF(K5=19,Points!F1,0)+IF(K5=20,Points!F2,0)+IF(K5=21,Points!F3,0)+IF(K5=22,Points!F4,0)+IF(K5=23,Points!F5,0)</f>
        <v>32</v>
      </c>
      <c r="M5" s="93">
        <f aca="true" t="shared" si="3" ref="M5:M36">SUM(L5,H5,E5)</f>
        <v>68</v>
      </c>
      <c r="N5" s="94">
        <f aca="true" t="shared" si="4" ref="N5:N36">SUM(M5,C5)</f>
        <v>277</v>
      </c>
      <c r="O5" s="94"/>
    </row>
    <row r="6" spans="1:15" ht="19.5">
      <c r="A6" s="89">
        <v>27</v>
      </c>
      <c r="B6" s="89" t="s">
        <v>79</v>
      </c>
      <c r="C6" s="89">
        <v>225</v>
      </c>
      <c r="D6" s="90" t="s">
        <v>138</v>
      </c>
      <c r="E6" s="101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+IF(D6=18,Points!$C$20,0)+IF(D6=19,Points!$C$21,0)+IF(D6=20,Points!$C$22,0)+IF(D6=21,Points!$C$23,0)+IF(D6=22,Points!$C$24,0)+IF(D6=23,Points!$C$25,0)</f>
        <v>0</v>
      </c>
      <c r="F6" s="90">
        <f t="shared" si="0"/>
        <v>225</v>
      </c>
      <c r="G6" s="91">
        <v>18</v>
      </c>
      <c r="H6" s="102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+IF(G6=18,Points!$C$20,0)+IF(G6=19,Points!$C$21,0)+IF(G6=20,Points!$C$22,0)+IF(G6=21,Points!$C$23,0)+IF(G6=22,Points!$C$24,0)+IF(G6=23,Points!$C$25,0)</f>
        <v>1</v>
      </c>
      <c r="I6" s="91">
        <f t="shared" si="1"/>
        <v>226</v>
      </c>
      <c r="J6" s="92">
        <f t="shared" si="2"/>
        <v>1</v>
      </c>
      <c r="K6" s="90">
        <v>17</v>
      </c>
      <c r="L6" s="90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+IF(K6=18,Points!F1,0)+IF(K6=19,Points!F2,0)+IF(K6=20,Points!F3,0)+IF(K6=21,Points!F4,0)+IF(K6=22,Points!F5,0)+IF(K6=23,Points!F6,0)</f>
        <v>20</v>
      </c>
      <c r="M6" s="93">
        <f t="shared" si="3"/>
        <v>21</v>
      </c>
      <c r="N6" s="94">
        <f t="shared" si="4"/>
        <v>246</v>
      </c>
      <c r="O6" s="94"/>
    </row>
    <row r="7" spans="1:15" ht="19.5">
      <c r="A7" s="89">
        <v>95</v>
      </c>
      <c r="B7" s="89" t="s">
        <v>81</v>
      </c>
      <c r="C7" s="89">
        <v>154</v>
      </c>
      <c r="D7" s="90">
        <v>7</v>
      </c>
      <c r="E7" s="101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+IF(D7=18,Points!$C$20,0)+IF(D7=19,Points!$C$21,0)+IF(D7=20,Points!$C$22,0)+IF(D7=21,Points!$C$23,0)+IF(D7=22,Points!$C$24,0)+IF(D7=23,Points!$C$25,0)</f>
        <v>8</v>
      </c>
      <c r="F7" s="90">
        <f t="shared" si="0"/>
        <v>162</v>
      </c>
      <c r="G7" s="91">
        <v>1</v>
      </c>
      <c r="H7" s="102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+IF(G7=18,Points!$C$20,0)+IF(G7=19,Points!$C$21,0)+IF(G7=20,Points!$C$22,0)+IF(G7=21,Points!$C$23,0)+IF(G7=22,Points!$C$24,0)+IF(G7=23,Points!$C$25,0)</f>
        <v>20</v>
      </c>
      <c r="I7" s="91">
        <f t="shared" si="1"/>
        <v>182</v>
      </c>
      <c r="J7" s="92">
        <f t="shared" si="2"/>
        <v>28</v>
      </c>
      <c r="K7" s="90">
        <v>8</v>
      </c>
      <c r="L7" s="90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+IF(K7=18,Points!F9,0)+IF(K7=19,Points!F10,0)+IF(K7=20,Points!F11,0)+IF(K7=21,Points!F12,0)+IF(K7=22,Points!F13,0)+IF(K7=23,Points!F14,0)</f>
        <v>29</v>
      </c>
      <c r="M7" s="93">
        <f t="shared" si="3"/>
        <v>57</v>
      </c>
      <c r="N7" s="94">
        <f t="shared" si="4"/>
        <v>211</v>
      </c>
      <c r="O7" s="94"/>
    </row>
    <row r="8" spans="1:15" ht="19.5">
      <c r="A8" s="89">
        <v>3</v>
      </c>
      <c r="B8" s="89" t="s">
        <v>83</v>
      </c>
      <c r="C8" s="89">
        <v>165</v>
      </c>
      <c r="D8" s="90">
        <v>5</v>
      </c>
      <c r="E8" s="101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+IF(D8=18,Points!$C$20,0)+IF(D8=19,Points!$C$21,0)+IF(D8=20,Points!$C$22,0)+IF(D8=21,Points!$C$23,0)+IF(D8=22,Points!$C$24,0)+IF(D8=23,Points!$C$25,0)</f>
        <v>12</v>
      </c>
      <c r="F8" s="90">
        <f t="shared" si="0"/>
        <v>177</v>
      </c>
      <c r="G8" s="91">
        <v>9</v>
      </c>
      <c r="H8" s="102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+IF(G8=18,Points!$C$20,0)+IF(G8=19,Points!$C$21,0)+IF(G8=20,Points!$C$22,0)+IF(G8=21,Points!$C$23,0)+IF(G8=22,Points!$C$24,0)+IF(G8=23,Points!$C$25,0)</f>
        <v>4</v>
      </c>
      <c r="I8" s="91">
        <f t="shared" si="1"/>
        <v>181</v>
      </c>
      <c r="J8" s="92">
        <f t="shared" si="2"/>
        <v>16</v>
      </c>
      <c r="K8" s="90">
        <v>9</v>
      </c>
      <c r="L8" s="90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+IF(K8=18,Points!F7,0)+IF(K8=19,Points!F8,0)+IF(K8=20,Points!F9,0)+IF(K8=21,Points!F10,0)+IF(K8=22,Points!F11,0)+IF(K8=23,Points!F12,0)</f>
        <v>28</v>
      </c>
      <c r="M8" s="93">
        <f t="shared" si="3"/>
        <v>44</v>
      </c>
      <c r="N8" s="94">
        <f t="shared" si="4"/>
        <v>209</v>
      </c>
      <c r="O8" s="94"/>
    </row>
    <row r="9" spans="1:15" ht="19.5">
      <c r="A9" s="89" t="s">
        <v>19</v>
      </c>
      <c r="B9" s="89" t="s">
        <v>85</v>
      </c>
      <c r="C9" s="89">
        <v>148</v>
      </c>
      <c r="D9" s="90">
        <v>3</v>
      </c>
      <c r="E9" s="101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+IF(D9=18,Points!$C$20,0)+IF(D9=19,Points!$C$21,0)+IF(D9=20,Points!$C$22,0)+IF(D9=21,Points!$C$23,0)+IF(D9=22,Points!$C$24,0)+IF(D9=23,Points!$C$25,0)</f>
        <v>16</v>
      </c>
      <c r="F9" s="90">
        <f t="shared" si="0"/>
        <v>164</v>
      </c>
      <c r="G9" s="91">
        <v>11</v>
      </c>
      <c r="H9" s="102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+IF(G9=18,Points!$C$20,0)+IF(G9=19,Points!$C$21,0)+IF(G9=20,Points!$C$22,0)+IF(G9=21,Points!$C$23,0)+IF(G9=22,Points!$C$24,0)+IF(G9=23,Points!$C$25,0)</f>
        <v>1</v>
      </c>
      <c r="I9" s="91">
        <f t="shared" si="1"/>
        <v>165</v>
      </c>
      <c r="J9" s="92">
        <f t="shared" si="2"/>
        <v>17</v>
      </c>
      <c r="K9" s="90">
        <v>4</v>
      </c>
      <c r="L9" s="90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+IF(K9=18,Points!F8,0)+IF(K9=19,Points!F9,0)+IF(K9=20,Points!F10,0)+IF(K9=21,Points!F11,0)+IF(K9=22,Points!F12,0)+IF(K9=23,Points!F13,0)</f>
        <v>34</v>
      </c>
      <c r="M9" s="93">
        <f t="shared" si="3"/>
        <v>51</v>
      </c>
      <c r="N9" s="94">
        <f t="shared" si="4"/>
        <v>199</v>
      </c>
      <c r="O9" s="94"/>
    </row>
    <row r="10" spans="1:15" ht="19.5">
      <c r="A10" s="89">
        <v>44</v>
      </c>
      <c r="B10" s="89" t="s">
        <v>86</v>
      </c>
      <c r="C10" s="89">
        <v>170</v>
      </c>
      <c r="D10" s="90" t="s">
        <v>143</v>
      </c>
      <c r="E10" s="101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+IF(D10=18,Points!$C$20,0)+IF(D10=19,Points!$C$21,0)+IF(D10=20,Points!$C$22,0)+IF(D10=21,Points!$C$23,0)+IF(D10=22,Points!$C$24,0)+IF(D10=23,Points!$C$25,0)</f>
        <v>0</v>
      </c>
      <c r="F10" s="90">
        <f t="shared" si="0"/>
        <v>170</v>
      </c>
      <c r="G10" s="91">
        <v>13</v>
      </c>
      <c r="H10" s="102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+IF(G10=18,Points!$C$20,0)+IF(G10=19,Points!$C$21,0)+IF(G10=20,Points!$C$22,0)+IF(G10=21,Points!$C$23,0)+IF(G10=22,Points!$C$24,0)+IF(G10=23,Points!$C$25,0)</f>
        <v>1</v>
      </c>
      <c r="I10" s="91">
        <f t="shared" si="1"/>
        <v>171</v>
      </c>
      <c r="J10" s="92">
        <f t="shared" si="2"/>
        <v>1</v>
      </c>
      <c r="K10" s="90">
        <v>11</v>
      </c>
      <c r="L10" s="90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+IF(K10=18,Points!F2,0)+IF(K10=19,Points!F3,0)+IF(K10=20,Points!F4,0)+IF(K10=21,Points!F5,0)+IF(K10=22,Points!F6,0)+IF(K10=23,Points!F7,0)</f>
        <v>26</v>
      </c>
      <c r="M10" s="93">
        <f t="shared" si="3"/>
        <v>27</v>
      </c>
      <c r="N10" s="94">
        <f t="shared" si="4"/>
        <v>197</v>
      </c>
      <c r="O10" s="96"/>
    </row>
    <row r="11" spans="1:15" ht="19.5">
      <c r="A11" s="89">
        <v>97</v>
      </c>
      <c r="B11" s="89" t="s">
        <v>88</v>
      </c>
      <c r="C11" s="89">
        <v>123</v>
      </c>
      <c r="D11" s="90">
        <v>2</v>
      </c>
      <c r="E11" s="101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+IF(D11=18,Points!$C$20,0)+IF(D11=19,Points!$C$21,0)+IF(D11=20,Points!$C$22,0)+IF(D11=21,Points!$C$23,0)+IF(D11=22,Points!$C$24,0)+IF(D11=23,Points!$C$25,0)</f>
        <v>18</v>
      </c>
      <c r="F11" s="90">
        <f t="shared" si="0"/>
        <v>141</v>
      </c>
      <c r="G11" s="91">
        <v>10</v>
      </c>
      <c r="H11" s="102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+IF(G11=18,Points!$C$20,0)+IF(G11=19,Points!$C$21,0)+IF(G11=20,Points!$C$22,0)+IF(G11=21,Points!$C$23,0)+IF(G11=22,Points!$C$24,0)+IF(G11=23,Points!$C$25,0)</f>
        <v>2</v>
      </c>
      <c r="I11" s="91">
        <f t="shared" si="1"/>
        <v>143</v>
      </c>
      <c r="J11" s="92">
        <f t="shared" si="2"/>
        <v>20</v>
      </c>
      <c r="K11" s="90">
        <v>7</v>
      </c>
      <c r="L11" s="90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+IF(K11=18,Points!F4,0)+IF(K11=19,Points!F5,0)+IF(K11=20,Points!F6,0)+IF(K11=21,Points!F7,0)+IF(K11=22,Points!F8,0)+IF(K11=23,Points!F9,0)</f>
        <v>30</v>
      </c>
      <c r="M11" s="93">
        <f t="shared" si="3"/>
        <v>50</v>
      </c>
      <c r="N11" s="94">
        <f t="shared" si="4"/>
        <v>173</v>
      </c>
      <c r="O11" s="94"/>
    </row>
    <row r="12" spans="1:15" ht="19.5">
      <c r="A12" s="89">
        <v>15</v>
      </c>
      <c r="B12" s="89" t="s">
        <v>90</v>
      </c>
      <c r="C12" s="89">
        <v>117</v>
      </c>
      <c r="D12" s="90">
        <v>11</v>
      </c>
      <c r="E12" s="101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+IF(D12=18,Points!$C$20,0)+IF(D12=19,Points!$C$21,0)+IF(D12=20,Points!$C$22,0)+IF(D12=21,Points!$C$23,0)+IF(D12=22,Points!$C$24,0)+IF(D12=23,Points!$C$25,0)</f>
        <v>1</v>
      </c>
      <c r="F12" s="90">
        <f t="shared" si="0"/>
        <v>118</v>
      </c>
      <c r="G12" s="91">
        <v>4</v>
      </c>
      <c r="H12" s="102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+IF(G12=18,Points!$C$20,0)+IF(G12=19,Points!$C$21,0)+IF(G12=20,Points!$C$22,0)+IF(G12=21,Points!$C$23,0)+IF(G12=22,Points!$C$24,0)+IF(G12=23,Points!$C$25,0)</f>
        <v>14</v>
      </c>
      <c r="I12" s="91">
        <f t="shared" si="1"/>
        <v>132</v>
      </c>
      <c r="J12" s="92">
        <f t="shared" si="2"/>
        <v>15</v>
      </c>
      <c r="K12" s="90">
        <v>3</v>
      </c>
      <c r="L12" s="90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+IF(K12=18,Points!F10,0)+IF(K12=19,Points!F11,0)+IF(K12=20,Points!F12,0)+IF(K12=21,Points!F13,0)+IF(K12=22,Points!F14,0)+IF(K12=23,Points!F15,0)</f>
        <v>36</v>
      </c>
      <c r="M12" s="93">
        <f t="shared" si="3"/>
        <v>51</v>
      </c>
      <c r="N12" s="94">
        <f t="shared" si="4"/>
        <v>168</v>
      </c>
      <c r="O12" s="94"/>
    </row>
    <row r="13" spans="1:15" ht="19.5">
      <c r="A13" s="89">
        <v>82</v>
      </c>
      <c r="B13" s="89" t="s">
        <v>92</v>
      </c>
      <c r="C13" s="89">
        <v>96</v>
      </c>
      <c r="D13" s="90">
        <v>4</v>
      </c>
      <c r="E13" s="101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+IF(D13=18,Points!$C$20,0)+IF(D13=19,Points!$C$21,0)+IF(D13=20,Points!$C$22,0)+IF(D13=21,Points!$C$23,0)+IF(D13=22,Points!$C$24,0)+IF(D13=23,Points!$C$25,0)</f>
        <v>14</v>
      </c>
      <c r="F13" s="90">
        <f t="shared" si="0"/>
        <v>110</v>
      </c>
      <c r="G13" s="91">
        <v>2</v>
      </c>
      <c r="H13" s="102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+IF(G13=18,Points!$C$20,0)+IF(G13=19,Points!$C$21,0)+IF(G13=20,Points!$C$22,0)+IF(G13=21,Points!$C$23,0)+IF(G13=22,Points!$C$24,0)+IF(G13=23,Points!$C$25,0)</f>
        <v>18</v>
      </c>
      <c r="I13" s="91">
        <f t="shared" si="1"/>
        <v>128</v>
      </c>
      <c r="J13" s="92">
        <f t="shared" si="2"/>
        <v>32</v>
      </c>
      <c r="K13" s="90">
        <v>2</v>
      </c>
      <c r="L13" s="90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+IF(K13=18,Points!F20,0)+IF(K13=19,Points!F21,0)+IF(K13=20,Points!F22,0)+IF(K13=21,Points!F23,0)+IF(K13=22,Points!F24,0)+IF(K13=23,Points!F25,0)</f>
        <v>38</v>
      </c>
      <c r="M13" s="93">
        <f t="shared" si="3"/>
        <v>70</v>
      </c>
      <c r="N13" s="94">
        <f t="shared" si="4"/>
        <v>166</v>
      </c>
      <c r="O13" s="95"/>
    </row>
    <row r="14" spans="1:15" ht="19.5">
      <c r="A14" s="89" t="s">
        <v>94</v>
      </c>
      <c r="B14" s="89" t="s">
        <v>95</v>
      </c>
      <c r="C14" s="89">
        <v>104</v>
      </c>
      <c r="D14" s="90">
        <v>6</v>
      </c>
      <c r="E14" s="101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+IF(D14=18,Points!$C$20,0)+IF(D14=19,Points!$C$21,0)+IF(D14=20,Points!$C$22,0)+IF(D14=21,Points!$C$23,0)+IF(D14=22,Points!$C$24,0)+IF(D14=23,Points!$C$25,0)</f>
        <v>10</v>
      </c>
      <c r="F14" s="90">
        <f t="shared" si="0"/>
        <v>114</v>
      </c>
      <c r="G14" s="91">
        <v>6</v>
      </c>
      <c r="H14" s="102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+IF(G14=18,Points!$C$20,0)+IF(G14=19,Points!$C$21,0)+IF(G14=20,Points!$C$22,0)+IF(G14=21,Points!$C$23,0)+IF(G14=22,Points!$C$24,0)+IF(G14=23,Points!$C$25,0)</f>
        <v>10</v>
      </c>
      <c r="I14" s="91">
        <f t="shared" si="1"/>
        <v>124</v>
      </c>
      <c r="J14" s="92">
        <f t="shared" si="2"/>
        <v>20</v>
      </c>
      <c r="K14" s="90">
        <v>6</v>
      </c>
      <c r="L14" s="90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+IF(K14=18,Points!F9,0)+IF(K14=19,Points!F10,0)+IF(K14=20,Points!F11,0)+IF(K14=21,Points!F12,0)+IF(K14=22,Points!F13,0)+IF(K14=23,Points!F14,0)</f>
        <v>31</v>
      </c>
      <c r="M14" s="93">
        <f t="shared" si="3"/>
        <v>51</v>
      </c>
      <c r="N14" s="94">
        <f t="shared" si="4"/>
        <v>155</v>
      </c>
      <c r="O14" s="94"/>
    </row>
    <row r="15" spans="1:15" ht="19.5">
      <c r="A15" s="89">
        <v>28</v>
      </c>
      <c r="B15" s="89" t="s">
        <v>97</v>
      </c>
      <c r="C15" s="89">
        <v>136</v>
      </c>
      <c r="D15" s="90">
        <v>8</v>
      </c>
      <c r="E15" s="101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+IF(D15=18,Points!$C$20,0)+IF(D15=19,Points!$C$21,0)+IF(D15=20,Points!$C$22,0)+IF(D15=21,Points!$C$23,0)+IF(D15=22,Points!$C$24,0)+IF(D15=23,Points!$C$25,0)</f>
        <v>6</v>
      </c>
      <c r="F15" s="90">
        <f t="shared" si="0"/>
        <v>142</v>
      </c>
      <c r="G15" s="91">
        <v>8</v>
      </c>
      <c r="H15" s="102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+IF(G15=18,Points!$C$20,0)+IF(G15=19,Points!$C$21,0)+IF(G15=20,Points!$C$22,0)+IF(G15=21,Points!$C$23,0)+IF(G15=22,Points!$C$24,0)+IF(G15=23,Points!$C$25,0)</f>
        <v>6</v>
      </c>
      <c r="I15" s="91">
        <f t="shared" si="1"/>
        <v>148</v>
      </c>
      <c r="J15" s="92">
        <f t="shared" si="2"/>
        <v>12</v>
      </c>
      <c r="K15" s="90" t="s">
        <v>143</v>
      </c>
      <c r="L15" s="90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+IF(K15=18,Points!F5,0)+IF(K15=19,Points!F6,0)+IF(K15=20,Points!F7,0)+IF(K15=21,Points!F8,0)+IF(K15=22,Points!F9,0)+IF(K15=23,Points!F10,0)</f>
        <v>0</v>
      </c>
      <c r="M15" s="93">
        <f t="shared" si="3"/>
        <v>12</v>
      </c>
      <c r="N15" s="94">
        <f t="shared" si="4"/>
        <v>148</v>
      </c>
      <c r="O15" s="94"/>
    </row>
    <row r="16" spans="1:15" ht="19.5">
      <c r="A16" s="89" t="s">
        <v>99</v>
      </c>
      <c r="B16" s="89" t="s">
        <v>100</v>
      </c>
      <c r="C16" s="89">
        <v>85</v>
      </c>
      <c r="D16" s="90">
        <v>9</v>
      </c>
      <c r="E16" s="101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+IF(D16=18,Points!$C$20,0)+IF(D16=19,Points!$C$21,0)+IF(D16=20,Points!$C$22,0)+IF(D16=21,Points!$C$23,0)+IF(D16=22,Points!$C$24,0)+IF(D16=23,Points!$C$25,0)</f>
        <v>4</v>
      </c>
      <c r="F16" s="90">
        <f t="shared" si="0"/>
        <v>89</v>
      </c>
      <c r="G16" s="91">
        <v>5</v>
      </c>
      <c r="H16" s="102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+IF(G16=18,Points!$C$20,0)+IF(G16=19,Points!$C$21,0)+IF(G16=20,Points!$C$22,0)+IF(G16=21,Points!$C$23,0)+IF(G16=22,Points!$C$24,0)+IF(G16=23,Points!$C$25,0)</f>
        <v>12</v>
      </c>
      <c r="I16" s="91">
        <f t="shared" si="1"/>
        <v>101</v>
      </c>
      <c r="J16" s="92">
        <f t="shared" si="2"/>
        <v>16</v>
      </c>
      <c r="K16" s="90">
        <v>10</v>
      </c>
      <c r="L16" s="90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+IF(K16=18,Points!F6,0)+IF(K16=19,Points!F7,0)+IF(K16=20,Points!F8,0)+IF(K16=21,Points!F9,0)+IF(K16=22,Points!F10,0)+IF(K16=23,Points!F11,0)</f>
        <v>27</v>
      </c>
      <c r="M16" s="93">
        <f t="shared" si="3"/>
        <v>43</v>
      </c>
      <c r="N16" s="94">
        <f t="shared" si="4"/>
        <v>128</v>
      </c>
      <c r="O16" s="94"/>
    </row>
    <row r="17" spans="1:15" ht="19.5">
      <c r="A17" s="89">
        <v>14</v>
      </c>
      <c r="B17" s="89" t="s">
        <v>101</v>
      </c>
      <c r="C17" s="89">
        <v>84</v>
      </c>
      <c r="D17" s="90">
        <v>13</v>
      </c>
      <c r="E17" s="101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+IF(D17=18,Points!$C$20,0)+IF(D17=19,Points!$C$21,0)+IF(D17=20,Points!$C$22,0)+IF(D17=21,Points!$C$23,0)+IF(D17=22,Points!$C$24,0)+IF(D17=23,Points!$C$25,0)</f>
        <v>1</v>
      </c>
      <c r="F17" s="90">
        <f t="shared" si="0"/>
        <v>85</v>
      </c>
      <c r="G17" s="91">
        <v>16</v>
      </c>
      <c r="H17" s="102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+IF(G17=18,Points!$C$20,0)+IF(G17=19,Points!$C$21,0)+IF(G17=20,Points!$C$22,0)+IF(G17=21,Points!$C$23,0)+IF(G17=22,Points!$C$24,0)+IF(G17=23,Points!$C$25,0)</f>
        <v>1</v>
      </c>
      <c r="I17" s="91">
        <f t="shared" si="1"/>
        <v>86</v>
      </c>
      <c r="J17" s="92">
        <f t="shared" si="2"/>
        <v>2</v>
      </c>
      <c r="K17" s="90">
        <v>14</v>
      </c>
      <c r="L17" s="90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+IF(K17=18,Points!F11,0)+IF(K17=19,Points!F12,0)+IF(K17=20,Points!F13,0)+IF(K17=21,Points!F14,0)+IF(K17=22,Points!F15,0)+IF(K17=23,Points!F16,0)</f>
        <v>23</v>
      </c>
      <c r="M17" s="93">
        <f t="shared" si="3"/>
        <v>25</v>
      </c>
      <c r="N17" s="94">
        <f t="shared" si="4"/>
        <v>109</v>
      </c>
      <c r="O17" s="94"/>
    </row>
    <row r="18" spans="1:15" ht="19.5">
      <c r="A18" s="89" t="s">
        <v>103</v>
      </c>
      <c r="B18" s="89" t="s">
        <v>104</v>
      </c>
      <c r="C18" s="89">
        <v>63</v>
      </c>
      <c r="D18" s="90">
        <v>16</v>
      </c>
      <c r="E18" s="101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+IF(D18=18,Points!$C$20,0)+IF(D18=19,Points!$C$21,0)+IF(D18=20,Points!$C$22,0)+IF(D18=21,Points!$C$23,0)+IF(D18=22,Points!$C$24,0)+IF(D18=23,Points!$C$25,0)</f>
        <v>1</v>
      </c>
      <c r="F18" s="90">
        <f t="shared" si="0"/>
        <v>64</v>
      </c>
      <c r="G18" s="91">
        <v>17</v>
      </c>
      <c r="H18" s="102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+IF(G18=18,Points!$C$20,0)+IF(G18=19,Points!$C$21,0)+IF(G18=20,Points!$C$22,0)+IF(G18=21,Points!$C$23,0)+IF(G18=22,Points!$C$24,0)+IF(G18=23,Points!$C$25,0)</f>
        <v>1</v>
      </c>
      <c r="I18" s="91">
        <f t="shared" si="1"/>
        <v>65</v>
      </c>
      <c r="J18" s="92">
        <f t="shared" si="2"/>
        <v>2</v>
      </c>
      <c r="K18" s="90">
        <v>13</v>
      </c>
      <c r="L18" s="90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+IF(K18=18,Points!F18,0)+IF(K18=19,Points!F19,0)+IF(K18=20,Points!F20,0)+IF(K18=21,Points!F21,0)+IF(K18=22,Points!F22,0)+IF(K18=23,Points!F23,0)</f>
        <v>24</v>
      </c>
      <c r="M18" s="93">
        <f t="shared" si="3"/>
        <v>26</v>
      </c>
      <c r="N18" s="94">
        <f t="shared" si="4"/>
        <v>89</v>
      </c>
      <c r="O18" s="94"/>
    </row>
    <row r="19" spans="1:15" ht="19.5">
      <c r="A19" s="89">
        <v>26</v>
      </c>
      <c r="B19" s="89" t="s">
        <v>106</v>
      </c>
      <c r="C19" s="89">
        <v>83</v>
      </c>
      <c r="D19" s="90"/>
      <c r="E19" s="101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+IF(D19=18,Points!$C$20,0)+IF(D19=19,Points!$C$21,0)+IF(D19=20,Points!$C$22,0)+IF(D19=21,Points!$C$23,0)+IF(D19=22,Points!$C$24,0)+IF(D19=23,Points!$C$25,0)</f>
        <v>0</v>
      </c>
      <c r="F19" s="90">
        <f t="shared" si="0"/>
        <v>83</v>
      </c>
      <c r="G19" s="91"/>
      <c r="H19" s="102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+IF(G19=18,Points!$C$20,0)+IF(G19=19,Points!$C$21,0)+IF(G19=20,Points!$C$22,0)+IF(G19=21,Points!$C$23,0)+IF(G19=22,Points!$C$24,0)+IF(G19=23,Points!$C$25,0)</f>
        <v>0</v>
      </c>
      <c r="I19" s="91">
        <f t="shared" si="1"/>
        <v>83</v>
      </c>
      <c r="J19" s="92">
        <f t="shared" si="2"/>
        <v>0</v>
      </c>
      <c r="K19" s="90"/>
      <c r="L19" s="90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+IF(K19=18,Points!F12,0)+IF(K19=19,Points!F13,0)+IF(K19=20,Points!F14,0)+IF(K19=21,Points!F15,0)+IF(K19=22,Points!F16,0)+IF(K19=23,Points!F17,0)</f>
        <v>0</v>
      </c>
      <c r="M19" s="93">
        <f t="shared" si="3"/>
        <v>0</v>
      </c>
      <c r="N19" s="94">
        <f t="shared" si="4"/>
        <v>83</v>
      </c>
      <c r="O19" s="94"/>
    </row>
    <row r="20" spans="1:15" ht="19.5">
      <c r="A20" s="89">
        <v>49</v>
      </c>
      <c r="B20" s="89" t="s">
        <v>107</v>
      </c>
      <c r="C20" s="89">
        <v>31</v>
      </c>
      <c r="D20" s="90" t="s">
        <v>143</v>
      </c>
      <c r="E20" s="101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+IF(D20=18,Points!$C$20,0)+IF(D20=19,Points!$C$21,0)+IF(D20=20,Points!$C$22,0)+IF(D20=21,Points!$C$23,0)+IF(D20=22,Points!$C$24,0)+IF(D20=23,Points!$C$25,0)</f>
        <v>0</v>
      </c>
      <c r="F20" s="90">
        <f t="shared" si="0"/>
        <v>31</v>
      </c>
      <c r="G20" s="91">
        <v>7</v>
      </c>
      <c r="H20" s="102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+IF(G20=18,Points!$C$20,0)+IF(G20=19,Points!$C$21,0)+IF(G20=20,Points!$C$22,0)+IF(G20=21,Points!$C$23,0)+IF(G20=22,Points!$C$24,0)+IF(G20=23,Points!$C$25,0)</f>
        <v>8</v>
      </c>
      <c r="I20" s="91">
        <f t="shared" si="1"/>
        <v>39</v>
      </c>
      <c r="J20" s="92">
        <f t="shared" si="2"/>
        <v>8</v>
      </c>
      <c r="K20" s="90">
        <v>1</v>
      </c>
      <c r="L20" s="90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+IF(K20=18,Points!F15,0)+IF(K20=19,Points!F16,0)+IF(K20=20,Points!F17,0)+IF(K20=21,Points!F18,0)+IF(K20=22,Points!F19,0)+IF(K20=23,Points!F20,0)</f>
        <v>40</v>
      </c>
      <c r="M20" s="93">
        <f t="shared" si="3"/>
        <v>48</v>
      </c>
      <c r="N20" s="94">
        <f t="shared" si="4"/>
        <v>79</v>
      </c>
      <c r="O20" s="94"/>
    </row>
    <row r="21" spans="1:15" ht="19.5">
      <c r="A21" s="89">
        <v>17</v>
      </c>
      <c r="B21" s="89" t="s">
        <v>108</v>
      </c>
      <c r="C21" s="89">
        <v>55</v>
      </c>
      <c r="D21" s="90">
        <v>14</v>
      </c>
      <c r="E21" s="101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+IF(D21=18,Points!$C$20,0)+IF(D21=19,Points!$C$21,0)+IF(D21=20,Points!$C$22,0)+IF(D21=21,Points!$C$23,0)+IF(D21=22,Points!$C$24,0)+IF(D21=23,Points!$C$25,0)</f>
        <v>1</v>
      </c>
      <c r="F21" s="90">
        <f t="shared" si="0"/>
        <v>56</v>
      </c>
      <c r="G21" s="91">
        <v>14</v>
      </c>
      <c r="H21" s="102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+IF(G21=18,Points!$C$20,0)+IF(G21=19,Points!$C$21,0)+IF(G21=20,Points!$C$22,0)+IF(G21=21,Points!$C$23,0)+IF(G21=22,Points!$C$24,0)+IF(G21=23,Points!$C$25,0)</f>
        <v>1</v>
      </c>
      <c r="I21" s="91">
        <f t="shared" si="1"/>
        <v>57</v>
      </c>
      <c r="J21" s="92">
        <f t="shared" si="2"/>
        <v>2</v>
      </c>
      <c r="K21" s="90">
        <v>16</v>
      </c>
      <c r="L21" s="90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+IF(K21=18,Points!F14,0)+IF(K21=19,Points!F15,0)+IF(K21=20,Points!F16,0)+IF(K21=21,Points!F17,0)+IF(K21=22,Points!F18,0)+IF(K21=23,Points!F19,0)</f>
        <v>21</v>
      </c>
      <c r="M21" s="93">
        <f t="shared" si="3"/>
        <v>23</v>
      </c>
      <c r="N21" s="94">
        <f t="shared" si="4"/>
        <v>78</v>
      </c>
      <c r="O21" s="97"/>
    </row>
    <row r="22" spans="1:15" ht="19.5">
      <c r="A22" s="89">
        <v>99</v>
      </c>
      <c r="B22" s="89" t="s">
        <v>110</v>
      </c>
      <c r="C22" s="89">
        <v>32</v>
      </c>
      <c r="D22" s="90">
        <v>12</v>
      </c>
      <c r="E22" s="101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+IF(D22=18,Points!$C$20,0)+IF(D22=19,Points!$C$21,0)+IF(D22=20,Points!$C$22,0)+IF(D22=21,Points!$C$23,0)+IF(D22=22,Points!$C$24,0)+IF(D22=23,Points!$C$25,0)</f>
        <v>1</v>
      </c>
      <c r="F22" s="90">
        <f t="shared" si="0"/>
        <v>33</v>
      </c>
      <c r="G22" s="91">
        <v>15</v>
      </c>
      <c r="H22" s="102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+IF(G22=18,Points!$C$20,0)+IF(G22=19,Points!$C$21,0)+IF(G22=20,Points!$C$22,0)+IF(G22=21,Points!$C$23,0)+IF(G22=22,Points!$C$24,0)+IF(G22=23,Points!$C$25,0)</f>
        <v>1</v>
      </c>
      <c r="I22" s="91">
        <f t="shared" si="1"/>
        <v>34</v>
      </c>
      <c r="J22" s="92">
        <f t="shared" si="2"/>
        <v>2</v>
      </c>
      <c r="K22" s="90">
        <v>15</v>
      </c>
      <c r="L22" s="90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+IF(K22=18,Points!F13,0)+IF(K22=19,Points!F14,0)+IF(K22=20,Points!F15,0)+IF(K22=21,Points!F16,0)+IF(K22=22,Points!F17,0)+IF(K22=23,Points!F18,0)</f>
        <v>22</v>
      </c>
      <c r="M22" s="93">
        <f t="shared" si="3"/>
        <v>24</v>
      </c>
      <c r="N22" s="94">
        <f t="shared" si="4"/>
        <v>56</v>
      </c>
      <c r="O22" s="94"/>
    </row>
    <row r="23" spans="1:15" ht="19.5">
      <c r="A23" s="89">
        <v>80</v>
      </c>
      <c r="B23" s="89" t="s">
        <v>111</v>
      </c>
      <c r="C23" s="89">
        <v>53</v>
      </c>
      <c r="D23" s="90">
        <v>15</v>
      </c>
      <c r="E23" s="101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+IF(D23=18,Points!$C$20,0)+IF(D23=19,Points!$C$21,0)+IF(D23=20,Points!$C$22,0)+IF(D23=21,Points!$C$23,0)+IF(D23=22,Points!$C$24,0)+IF(D23=23,Points!$C$25,0)</f>
        <v>1</v>
      </c>
      <c r="F23" s="90">
        <f t="shared" si="0"/>
        <v>54</v>
      </c>
      <c r="G23" s="91" t="s">
        <v>138</v>
      </c>
      <c r="H23" s="102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+IF(G23=18,Points!$C$20,0)+IF(G23=19,Points!$C$21,0)+IF(G23=20,Points!$C$22,0)+IF(G23=21,Points!$C$23,0)+IF(G23=22,Points!$C$24,0)+IF(G23=23,Points!$C$25,0)</f>
        <v>0</v>
      </c>
      <c r="I23" s="91">
        <f t="shared" si="1"/>
        <v>54</v>
      </c>
      <c r="J23" s="92">
        <f t="shared" si="2"/>
        <v>1</v>
      </c>
      <c r="K23" s="90" t="s">
        <v>138</v>
      </c>
      <c r="L23" s="90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+IF(K23=18,Points!F17,0)+IF(K23=19,Points!F18,0)+IF(K23=20,Points!F19,0)+IF(K23=21,Points!F20,0)+IF(K23=22,Points!F21,0)+IF(K23=23,Points!F22,0)</f>
        <v>0</v>
      </c>
      <c r="M23" s="93">
        <f t="shared" si="3"/>
        <v>1</v>
      </c>
      <c r="N23" s="94">
        <f t="shared" si="4"/>
        <v>54</v>
      </c>
      <c r="O23" s="94"/>
    </row>
    <row r="24" spans="1:15" ht="19.5">
      <c r="A24" s="89" t="s">
        <v>15</v>
      </c>
      <c r="B24" s="89" t="s">
        <v>112</v>
      </c>
      <c r="C24" s="89">
        <v>42</v>
      </c>
      <c r="D24" s="90"/>
      <c r="E24" s="101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+IF(D24=18,Points!$C$20,0)+IF(D24=19,Points!$C$21,0)+IF(D24=20,Points!$C$22,0)+IF(D24=21,Points!$C$23,0)+IF(D24=22,Points!$C$24,0)+IF(D24=23,Points!$C$25,0)</f>
        <v>0</v>
      </c>
      <c r="F24" s="90">
        <f t="shared" si="0"/>
        <v>42</v>
      </c>
      <c r="G24" s="91"/>
      <c r="H24" s="102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+IF(G24=18,Points!$C$20,0)+IF(G24=19,Points!$C$21,0)+IF(G24=20,Points!$C$22,0)+IF(G24=21,Points!$C$23,0)+IF(G24=22,Points!$C$24,0)+IF(G24=23,Points!$C$25,0)</f>
        <v>0</v>
      </c>
      <c r="I24" s="91">
        <f t="shared" si="1"/>
        <v>42</v>
      </c>
      <c r="J24" s="92">
        <f t="shared" si="2"/>
        <v>0</v>
      </c>
      <c r="K24" s="90"/>
      <c r="L24" s="90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+IF(K24=18,Points!F16,0)+IF(K24=19,Points!F17,0)+IF(K24=20,Points!F18,0)+IF(K24=21,Points!F19,0)+IF(K24=22,Points!F20,0)+IF(K24=23,Points!F21,0)</f>
        <v>0</v>
      </c>
      <c r="M24" s="93">
        <f t="shared" si="3"/>
        <v>0</v>
      </c>
      <c r="N24" s="94">
        <f t="shared" si="4"/>
        <v>42</v>
      </c>
      <c r="O24" s="94"/>
    </row>
    <row r="25" spans="1:15" ht="19.5">
      <c r="A25" s="89">
        <v>51</v>
      </c>
      <c r="B25" s="89" t="s">
        <v>114</v>
      </c>
      <c r="C25" s="89">
        <v>30</v>
      </c>
      <c r="D25" s="90"/>
      <c r="E25" s="101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+IF(D25=18,Points!$C$20,0)+IF(D25=19,Points!$C$21,0)+IF(D25=20,Points!$C$22,0)+IF(D25=21,Points!$C$23,0)+IF(D25=22,Points!$C$24,0)+IF(D25=23,Points!$C$25,0)</f>
        <v>0</v>
      </c>
      <c r="F25" s="90">
        <f t="shared" si="0"/>
        <v>30</v>
      </c>
      <c r="G25" s="91"/>
      <c r="H25" s="102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+IF(G25=18,Points!$C$20,0)+IF(G25=19,Points!$C$21,0)+IF(G25=20,Points!$C$22,0)+IF(G25=21,Points!$C$23,0)+IF(G25=22,Points!$C$24,0)+IF(G25=23,Points!$C$25,0)</f>
        <v>0</v>
      </c>
      <c r="I25" s="91">
        <f t="shared" si="1"/>
        <v>30</v>
      </c>
      <c r="J25" s="92">
        <f t="shared" si="2"/>
        <v>0</v>
      </c>
      <c r="K25" s="90"/>
      <c r="L25" s="90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+IF(K25=18,Points!F19,0)+IF(K25=19,Points!F20,0)+IF(K25=20,Points!F21,0)+IF(K25=21,Points!F22,0)+IF(K25=22,Points!F23,0)+IF(K25=23,Points!F24,0)</f>
        <v>0</v>
      </c>
      <c r="M25" s="93">
        <f t="shared" si="3"/>
        <v>0</v>
      </c>
      <c r="N25" s="94">
        <f t="shared" si="4"/>
        <v>30</v>
      </c>
      <c r="O25" s="94"/>
    </row>
    <row r="26" spans="1:15" ht="19.5">
      <c r="A26" s="89">
        <v>33</v>
      </c>
      <c r="B26" s="89"/>
      <c r="C26" s="89"/>
      <c r="D26" s="90">
        <v>10</v>
      </c>
      <c r="E26" s="101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+IF(D26=18,Points!$C$20,0)+IF(D26=19,Points!$C$21,0)+IF(D26=20,Points!$C$22,0)+IF(D26=21,Points!$C$23,0)+IF(D26=22,Points!$C$24,0)+IF(D26=23,Points!$C$25,0)</f>
        <v>2</v>
      </c>
      <c r="F26" s="90">
        <f t="shared" si="0"/>
        <v>2</v>
      </c>
      <c r="G26" s="91">
        <v>12</v>
      </c>
      <c r="H26" s="102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+IF(G26=18,Points!$C$20,0)+IF(G26=19,Points!$C$21,0)+IF(G26=20,Points!$C$22,0)+IF(G26=21,Points!$C$23,0)+IF(G26=22,Points!$C$24,0)+IF(G26=23,Points!$C$25,0)</f>
        <v>1</v>
      </c>
      <c r="I26" s="91">
        <f t="shared" si="1"/>
        <v>3</v>
      </c>
      <c r="J26" s="92">
        <f t="shared" si="2"/>
        <v>3</v>
      </c>
      <c r="K26" s="90">
        <v>12</v>
      </c>
      <c r="L26" s="90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+IF(K26=18,Points!F6,0)+IF(K26=19,Points!F7,0)+IF(K26=20,Points!F8,0)+IF(K26=21,Points!F9,0)+IF(K26=22,Points!F10,0)+IF(K26=23,Points!F11,0)</f>
        <v>25</v>
      </c>
      <c r="M26" s="93">
        <f t="shared" si="3"/>
        <v>28</v>
      </c>
      <c r="N26" s="94">
        <f t="shared" si="4"/>
        <v>28</v>
      </c>
      <c r="O26" s="94"/>
    </row>
    <row r="27" spans="1:15" ht="19.5">
      <c r="A27" s="89">
        <v>20</v>
      </c>
      <c r="B27" s="89"/>
      <c r="C27" s="89">
        <v>0</v>
      </c>
      <c r="D27" s="90"/>
      <c r="E27" s="101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+IF(D27=18,Points!$C$20,0)+IF(D27=19,Points!$C$21,0)+IF(D27=20,Points!$C$22,0)+IF(D27=21,Points!$C$23,0)+IF(D27=22,Points!$C$24,0)+IF(D27=23,Points!$C$25,0)</f>
        <v>0</v>
      </c>
      <c r="F27" s="90">
        <f t="shared" si="0"/>
        <v>0</v>
      </c>
      <c r="G27" s="91"/>
      <c r="H27" s="102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+IF(G27=18,Points!$C$20,0)+IF(G27=19,Points!$C$21,0)+IF(G27=20,Points!$C$22,0)+IF(G27=21,Points!$C$23,0)+IF(G27=22,Points!$C$24,0)+IF(G27=23,Points!$C$25,0)</f>
        <v>0</v>
      </c>
      <c r="I27" s="91">
        <f t="shared" si="1"/>
        <v>0</v>
      </c>
      <c r="J27" s="92">
        <f t="shared" si="2"/>
        <v>0</v>
      </c>
      <c r="K27" s="90"/>
      <c r="L27" s="90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+IF(K27=18,Points!F15,0)+IF(K27=19,Points!F16,0)+IF(K27=20,Points!F17,0)+IF(K27=21,Points!F18,0)+IF(K27=22,Points!F19,0)+IF(K27=23,Points!F20,0)</f>
        <v>0</v>
      </c>
      <c r="M27" s="93">
        <f t="shared" si="3"/>
        <v>0</v>
      </c>
      <c r="N27" s="94">
        <f t="shared" si="4"/>
        <v>0</v>
      </c>
      <c r="O27" s="94"/>
    </row>
    <row r="28" spans="1:15" ht="19.5">
      <c r="A28" s="89"/>
      <c r="B28" s="89"/>
      <c r="C28" s="89"/>
      <c r="D28" s="90"/>
      <c r="E28" s="101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+IF(D28=18,Points!$C$20,0)+IF(D28=19,Points!$C$21,0)+IF(D28=20,Points!$C$22,0)+IF(D28=21,Points!$C$23,0)+IF(D28=22,Points!$C$24,0)+IF(D28=23,Points!$C$25,0)</f>
        <v>0</v>
      </c>
      <c r="F28" s="90">
        <f t="shared" si="0"/>
        <v>0</v>
      </c>
      <c r="G28" s="91"/>
      <c r="H28" s="102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+IF(G28=18,Points!$C$20,0)+IF(G28=19,Points!$C$21,0)+IF(G28=20,Points!$C$22,0)+IF(G28=21,Points!$C$23,0)+IF(G28=22,Points!$C$24,0)+IF(G28=23,Points!$C$25,0)</f>
        <v>0</v>
      </c>
      <c r="I28" s="91">
        <f t="shared" si="1"/>
        <v>0</v>
      </c>
      <c r="J28" s="92">
        <f t="shared" si="2"/>
        <v>0</v>
      </c>
      <c r="K28" s="90"/>
      <c r="L28" s="90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+IF(K28=18,Points!F21,0)+IF(K28=19,Points!F22,0)+IF(K28=20,Points!F23,0)+IF(K28=21,Points!F24,0)+IF(K28=22,Points!F25,0)+IF(K28=23,Points!F26,0)</f>
        <v>0</v>
      </c>
      <c r="M28" s="93">
        <f t="shared" si="3"/>
        <v>0</v>
      </c>
      <c r="N28" s="94">
        <f t="shared" si="4"/>
        <v>0</v>
      </c>
      <c r="O28" s="94"/>
    </row>
    <row r="29" spans="1:15" ht="19.5">
      <c r="A29" s="89"/>
      <c r="B29" s="89"/>
      <c r="C29" s="89"/>
      <c r="D29" s="90"/>
      <c r="E29" s="101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+IF(D29=18,Points!$C$20,0)+IF(D29=19,Points!$C$21,0)+IF(D29=20,Points!$C$22,0)+IF(D29=21,Points!$C$23,0)+IF(D29=22,Points!$C$24,0)+IF(D29=23,Points!$C$25,0)</f>
        <v>0</v>
      </c>
      <c r="F29" s="90">
        <f t="shared" si="0"/>
        <v>0</v>
      </c>
      <c r="G29" s="91"/>
      <c r="H29" s="102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+IF(G29=18,Points!$C$20,0)+IF(G29=19,Points!$C$21,0)+IF(G29=20,Points!$C$22,0)+IF(G29=21,Points!$C$23,0)+IF(G29=22,Points!$C$24,0)+IF(G29=23,Points!$C$25,0)</f>
        <v>0</v>
      </c>
      <c r="I29" s="91">
        <f t="shared" si="1"/>
        <v>0</v>
      </c>
      <c r="J29" s="92">
        <f t="shared" si="2"/>
        <v>0</v>
      </c>
      <c r="K29" s="90"/>
      <c r="L29" s="90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+IF(K29=18,Points!F22,0)+IF(K29=19,Points!F23,0)+IF(K29=20,Points!F24,0)+IF(K29=21,Points!F25,0)+IF(K29=22,Points!F26,0)+IF(K29=23,Points!F27,0)</f>
        <v>0</v>
      </c>
      <c r="M29" s="93">
        <f t="shared" si="3"/>
        <v>0</v>
      </c>
      <c r="N29" s="94">
        <f t="shared" si="4"/>
        <v>0</v>
      </c>
      <c r="O29" s="94"/>
    </row>
    <row r="30" spans="1:15" ht="19.5">
      <c r="A30" s="89"/>
      <c r="B30" s="89"/>
      <c r="C30" s="89"/>
      <c r="D30" s="90"/>
      <c r="E30" s="101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+IF(D30=18,Points!$C$20,0)+IF(D30=19,Points!$C$21,0)+IF(D30=20,Points!$C$22,0)+IF(D30=21,Points!$C$23,0)+IF(D30=22,Points!$C$24,0)+IF(D30=23,Points!$C$25,0)</f>
        <v>0</v>
      </c>
      <c r="F30" s="90">
        <f t="shared" si="0"/>
        <v>0</v>
      </c>
      <c r="G30" s="91"/>
      <c r="H30" s="102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+IF(G30=18,Points!$C$20,0)+IF(G30=19,Points!$C$21,0)+IF(G30=20,Points!$C$22,0)+IF(G30=21,Points!$C$23,0)+IF(G30=22,Points!$C$24,0)+IF(G30=23,Points!$C$25,0)</f>
        <v>0</v>
      </c>
      <c r="I30" s="91">
        <f t="shared" si="1"/>
        <v>0</v>
      </c>
      <c r="J30" s="92">
        <f t="shared" si="2"/>
        <v>0</v>
      </c>
      <c r="K30" s="90"/>
      <c r="L30" s="90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+IF(K30=18,Points!F23,0)+IF(K30=19,Points!F24,0)+IF(K30=20,Points!F25,0)+IF(K30=21,Points!F26,0)+IF(K30=22,Points!F27,0)+IF(K30=23,Points!F28,0)</f>
        <v>0</v>
      </c>
      <c r="M30" s="93">
        <f t="shared" si="3"/>
        <v>0</v>
      </c>
      <c r="N30" s="94">
        <f t="shared" si="4"/>
        <v>0</v>
      </c>
      <c r="O30" s="94"/>
    </row>
    <row r="31" spans="1:15" ht="19.5">
      <c r="A31" s="89"/>
      <c r="B31" s="89"/>
      <c r="C31" s="89"/>
      <c r="D31" s="90"/>
      <c r="E31" s="101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+IF(D31=18,Points!$C$20,0)+IF(D31=19,Points!$C$21,0)+IF(D31=20,Points!$C$22,0)+IF(D31=21,Points!$C$23,0)+IF(D31=22,Points!$C$24,0)+IF(D31=23,Points!$C$25,0)</f>
        <v>0</v>
      </c>
      <c r="F31" s="90">
        <f t="shared" si="0"/>
        <v>0</v>
      </c>
      <c r="G31" s="91"/>
      <c r="H31" s="102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+IF(G31=18,Points!$C$20,0)+IF(G31=19,Points!$C$21,0)+IF(G31=20,Points!$C$22,0)+IF(G31=21,Points!$C$23,0)+IF(G31=22,Points!$C$24,0)+IF(G31=23,Points!$C$25,0)</f>
        <v>0</v>
      </c>
      <c r="I31" s="91">
        <f t="shared" si="1"/>
        <v>0</v>
      </c>
      <c r="J31" s="92">
        <f t="shared" si="2"/>
        <v>0</v>
      </c>
      <c r="K31" s="90"/>
      <c r="L31" s="90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+IF(K31=18,Points!F24,0)+IF(K31=19,Points!F25,0)+IF(K31=20,Points!F26,0)+IF(K31=21,Points!F27,0)+IF(K31=22,Points!F28,0)+IF(K31=23,Points!F29,0)</f>
        <v>0</v>
      </c>
      <c r="M31" s="93">
        <f t="shared" si="3"/>
        <v>0</v>
      </c>
      <c r="N31" s="94">
        <f t="shared" si="4"/>
        <v>0</v>
      </c>
      <c r="O31" s="94"/>
    </row>
    <row r="32" spans="1:15" ht="19.5">
      <c r="A32" s="89"/>
      <c r="B32" s="89"/>
      <c r="C32" s="89"/>
      <c r="D32" s="90"/>
      <c r="E32" s="101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+IF(D32=18,Points!$C$20,0)+IF(D32=19,Points!$C$21,0)+IF(D32=20,Points!$C$22,0)+IF(D32=21,Points!$C$23,0)+IF(D32=22,Points!$C$24,0)+IF(D32=23,Points!$C$25,0)</f>
        <v>0</v>
      </c>
      <c r="F32" s="90">
        <f t="shared" si="0"/>
        <v>0</v>
      </c>
      <c r="G32" s="91"/>
      <c r="H32" s="102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+IF(G32=18,Points!$C$20,0)+IF(G32=19,Points!$C$21,0)+IF(G32=20,Points!$C$22,0)+IF(G32=21,Points!$C$23,0)+IF(G32=22,Points!$C$24,0)+IF(G32=23,Points!$C$25,0)</f>
        <v>0</v>
      </c>
      <c r="I32" s="91">
        <f t="shared" si="1"/>
        <v>0</v>
      </c>
      <c r="J32" s="92">
        <f t="shared" si="2"/>
        <v>0</v>
      </c>
      <c r="K32" s="90"/>
      <c r="L32" s="90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+IF(K32=18,Points!F25,0)+IF(K32=19,Points!F26,0)+IF(K32=20,Points!F27,0)+IF(K32=21,Points!F28,0)+IF(K32=22,Points!F29,0)+IF(K32=23,Points!F30,0)</f>
        <v>0</v>
      </c>
      <c r="M32" s="93">
        <f t="shared" si="3"/>
        <v>0</v>
      </c>
      <c r="N32" s="94">
        <f t="shared" si="4"/>
        <v>0</v>
      </c>
      <c r="O32" s="94"/>
    </row>
    <row r="33" spans="1:15" ht="19.5">
      <c r="A33" s="89"/>
      <c r="B33" s="89"/>
      <c r="C33" s="89"/>
      <c r="D33" s="90"/>
      <c r="E33" s="101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+IF(D33=18,Points!$C$20,0)+IF(D33=19,Points!$C$21,0)+IF(D33=20,Points!$C$22,0)+IF(D33=21,Points!$C$23,0)+IF(D33=22,Points!$C$24,0)+IF(D33=23,Points!$C$25,0)</f>
        <v>0</v>
      </c>
      <c r="F33" s="90">
        <f t="shared" si="0"/>
        <v>0</v>
      </c>
      <c r="G33" s="91"/>
      <c r="H33" s="102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+IF(G33=18,Points!$C$20,0)+IF(G33=19,Points!$C$21,0)+IF(G33=20,Points!$C$22,0)+IF(G33=21,Points!$C$23,0)+IF(G33=22,Points!$C$24,0)+IF(G33=23,Points!$C$25,0)</f>
        <v>0</v>
      </c>
      <c r="I33" s="91">
        <f t="shared" si="1"/>
        <v>0</v>
      </c>
      <c r="J33" s="92">
        <f t="shared" si="2"/>
        <v>0</v>
      </c>
      <c r="K33" s="90"/>
      <c r="L33" s="90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+IF(K33=18,Points!F26,0)+IF(K33=19,Points!F27,0)+IF(K33=20,Points!F28,0)+IF(K33=21,Points!F29,0)+IF(K33=22,Points!F30,0)+IF(K33=23,Points!F31,0)</f>
        <v>0</v>
      </c>
      <c r="M33" s="93">
        <f t="shared" si="3"/>
        <v>0</v>
      </c>
      <c r="N33" s="94">
        <f t="shared" si="4"/>
        <v>0</v>
      </c>
      <c r="O33" s="94"/>
    </row>
    <row r="34" spans="1:15" ht="19.5">
      <c r="A34" s="89"/>
      <c r="B34" s="89"/>
      <c r="C34" s="89"/>
      <c r="D34" s="90"/>
      <c r="E34" s="101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+IF(D34=18,Points!$C$20,0)+IF(D34=19,Points!$C$21,0)+IF(D34=20,Points!$C$22,0)+IF(D34=21,Points!$C$23,0)+IF(D34=22,Points!$C$24,0)+IF(D34=23,Points!$C$25,0)</f>
        <v>0</v>
      </c>
      <c r="F34" s="90">
        <f t="shared" si="0"/>
        <v>0</v>
      </c>
      <c r="G34" s="91"/>
      <c r="H34" s="102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+IF(G34=18,Points!$C$20,0)+IF(G34=19,Points!$C$21,0)+IF(G34=20,Points!$C$22,0)+IF(G34=21,Points!$C$23,0)+IF(G34=22,Points!$C$24,0)+IF(G34=23,Points!$C$25,0)</f>
        <v>0</v>
      </c>
      <c r="I34" s="91">
        <f t="shared" si="1"/>
        <v>0</v>
      </c>
      <c r="J34" s="92">
        <f t="shared" si="2"/>
        <v>0</v>
      </c>
      <c r="K34" s="90"/>
      <c r="L34" s="90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+IF(K34=18,Points!F27,0)+IF(K34=19,Points!F28,0)+IF(K34=20,Points!F29,0)+IF(K34=21,Points!F30,0)+IF(K34=22,Points!F31,0)+IF(K34=23,Points!F32,0)</f>
        <v>0</v>
      </c>
      <c r="M34" s="93">
        <f t="shared" si="3"/>
        <v>0</v>
      </c>
      <c r="N34" s="94">
        <f t="shared" si="4"/>
        <v>0</v>
      </c>
      <c r="O34" s="94"/>
    </row>
    <row r="35" spans="1:15" ht="19.5">
      <c r="A35" s="89"/>
      <c r="B35" s="89"/>
      <c r="C35" s="89"/>
      <c r="D35" s="90"/>
      <c r="E35" s="101">
        <f>IF(D35=1,Points!$C$3,0)+IF(D35=2,Points!$C$4,0)+IF(D35=3,Points!$C$5,0)+IF(D35=4,Points!$C$6,0)+IF(D35=5,Points!$C$7,0)+IF(D35=6,Points!$C$8,0)+IF(D35=7,Points!$C$9,0)+IF(D35=8,Points!$C$10,0)+IF(D35=9,Points!$C$11,0)+IF(D35=10,Points!$C$12,0)+IF(D35=11,Points!$C$13,0)+IF(D35=12,Points!$C$14,0)+IF(D35=13,Points!$C$15,0)+IF(D35=14,Points!$C$16,0)+IF(D35=15,Points!$C$17,0)+IF(D35=16,Points!$C$18,0)+IF(D35=17,Points!$C$19,0)+IF(D35=18,Points!$C$20,0)+IF(D35=19,Points!$C$21,0)+IF(D35=20,Points!$C$22,0)+IF(D35=21,Points!$C$23,0)+IF(D35=22,Points!$C$24,0)+IF(D35=23,Points!$C$25,0)</f>
        <v>0</v>
      </c>
      <c r="F35" s="90">
        <f t="shared" si="0"/>
        <v>0</v>
      </c>
      <c r="G35" s="91"/>
      <c r="H35" s="102">
        <f>IF(G35=1,Points!$C$3,0)+IF(G35=2,Points!$C$4,0)+IF(G35=3,Points!$C$5,0)+IF(G35=4,Points!$C$6,0)+IF(G35=5,Points!$C$7,0)+IF(G35=6,Points!$C$8,0)+IF(G35=7,Points!$C$9,0)+IF(G35=8,Points!$C$10,0)+IF(G35=9,Points!$C$11,0)+IF(G35=10,Points!$C$12,0)+IF(G35=11,Points!$C$13,0)+IF(G35=12,Points!$C$14,0)+IF(G35=13,Points!$C$15,0)+IF(G35=14,Points!$C$16,0)+IF(G35=15,Points!$C$17,0)+IF(G35=16,Points!$C$18,0)+IF(G35=17,Points!$C$19,0)+IF(G35=18,Points!$C$20,0)+IF(G35=19,Points!$C$21,0)+IF(G35=20,Points!$C$22,0)+IF(G35=21,Points!$C$23,0)+IF(G35=22,Points!$C$24,0)+IF(G35=23,Points!$C$25,0)</f>
        <v>0</v>
      </c>
      <c r="I35" s="91">
        <f t="shared" si="1"/>
        <v>0</v>
      </c>
      <c r="J35" s="92">
        <f t="shared" si="2"/>
        <v>0</v>
      </c>
      <c r="K35" s="90"/>
      <c r="L35" s="90">
        <f>IF(K35=1,Points!$F$3,0)+IF(K35=2,Points!$F$4,0)+IF(K35=3,Points!$F$5,0)+IF(K35=4,Points!$F$6,0)+IF(K35=5,Points!$F$7,0)+IF(K35=6,Points!$F$8,0)+IF(K35=7,Points!$F$9,0)+IF(K35=8,Points!$F$10,0)+IF(K35=9,Points!$F$11,0)+IF(K35=10,Points!$F$12,0)+IF(K35=11,Points!$F$13,0)+IF(K35=12,Points!$F$14,0)+IF(K35=13,Points!$F$15,0)+IF(K35=14,Points!$F$16,0)+IF(K35=15,Points!$F$17,0)+IF(K35=16,Points!$F$18,0)+IF(K35=17,Points!$F$19,0)+IF(K35=18,Points!F28,0)+IF(K35=19,Points!F29,0)+IF(K35=20,Points!F30,0)+IF(K35=21,Points!F31,0)+IF(K35=22,Points!F32,0)+IF(K35=23,Points!F33,0)</f>
        <v>0</v>
      </c>
      <c r="M35" s="93">
        <f t="shared" si="3"/>
        <v>0</v>
      </c>
      <c r="N35" s="94">
        <f t="shared" si="4"/>
        <v>0</v>
      </c>
      <c r="O35" s="94"/>
    </row>
    <row r="36" spans="1:15" ht="19.5">
      <c r="A36" s="89"/>
      <c r="B36" s="89"/>
      <c r="C36" s="89"/>
      <c r="D36" s="90"/>
      <c r="E36" s="101">
        <f>IF(D36=1,Points!$C$3,0)+IF(D36=2,Points!$C$4,0)+IF(D36=3,Points!$C$5,0)+IF(D36=4,Points!$C$6,0)+IF(D36=5,Points!$C$7,0)+IF(D36=6,Points!$C$8,0)+IF(D36=7,Points!$C$9,0)+IF(D36=8,Points!$C$10,0)+IF(D36=9,Points!$C$11,0)+IF(D36=10,Points!$C$12,0)+IF(D36=11,Points!$C$13,0)+IF(D36=12,Points!$C$14,0)+IF(D36=13,Points!$C$15,0)+IF(D36=14,Points!$C$16,0)+IF(D36=15,Points!$C$17,0)+IF(D36=16,Points!$C$18,0)+IF(D36=17,Points!$C$19,0)+IF(D36=18,Points!$C$20,0)+IF(D36=19,Points!$C$21,0)+IF(D36=20,Points!$C$22,0)+IF(D36=21,Points!$C$23,0)+IF(D36=22,Points!$C$24,0)+IF(D36=23,Points!$C$25,0)</f>
        <v>0</v>
      </c>
      <c r="F36" s="90">
        <f t="shared" si="0"/>
        <v>0</v>
      </c>
      <c r="G36" s="91"/>
      <c r="H36" s="102">
        <f>IF(G36=1,Points!$C$3,0)+IF(G36=2,Points!$C$4,0)+IF(G36=3,Points!$C$5,0)+IF(G36=4,Points!$C$6,0)+IF(G36=5,Points!$C$7,0)+IF(G36=6,Points!$C$8,0)+IF(G36=7,Points!$C$9,0)+IF(G36=8,Points!$C$10,0)+IF(G36=9,Points!$C$11,0)+IF(G36=10,Points!$C$12,0)+IF(G36=11,Points!$C$13,0)+IF(G36=12,Points!$C$14,0)+IF(G36=13,Points!$C$15,0)+IF(G36=14,Points!$C$16,0)+IF(G36=15,Points!$C$17,0)+IF(G36=16,Points!$C$18,0)+IF(G36=17,Points!$C$19,0)+IF(G36=18,Points!$C$20,0)+IF(G36=19,Points!$C$21,0)+IF(G36=20,Points!$C$22,0)+IF(G36=21,Points!$C$23,0)+IF(G36=22,Points!$C$24,0)+IF(G36=23,Points!$C$25,0)</f>
        <v>0</v>
      </c>
      <c r="I36" s="91">
        <f t="shared" si="1"/>
        <v>0</v>
      </c>
      <c r="J36" s="92">
        <f t="shared" si="2"/>
        <v>0</v>
      </c>
      <c r="K36" s="90"/>
      <c r="L36" s="90">
        <f>IF(K36=1,Points!$F$3,0)+IF(K36=2,Points!$F$4,0)+IF(K36=3,Points!$F$5,0)+IF(K36=4,Points!$F$6,0)+IF(K36=5,Points!$F$7,0)+IF(K36=6,Points!$F$8,0)+IF(K36=7,Points!$F$9,0)+IF(K36=8,Points!$F$10,0)+IF(K36=9,Points!$F$11,0)+IF(K36=10,Points!$F$12,0)+IF(K36=11,Points!$F$13,0)+IF(K36=12,Points!$F$14,0)+IF(K36=13,Points!$F$15,0)+IF(K36=14,Points!$F$16,0)+IF(K36=15,Points!$F$17,0)+IF(K36=16,Points!$F$18,0)+IF(K36=17,Points!$F$19,0)+IF(K36=18,Points!F29,0)+IF(K36=19,Points!F30,0)+IF(K36=20,Points!F31,0)+IF(K36=21,Points!F32,0)+IF(K36=22,Points!F33,0)+IF(K36=23,Points!F34,0)</f>
        <v>0</v>
      </c>
      <c r="M36" s="93">
        <f t="shared" si="3"/>
        <v>0</v>
      </c>
      <c r="N36" s="94">
        <f t="shared" si="4"/>
        <v>0</v>
      </c>
      <c r="O36" s="94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N15" sqref="N15"/>
    </sheetView>
  </sheetViews>
  <sheetFormatPr defaultColWidth="9.140625" defaultRowHeight="12.75"/>
  <cols>
    <col min="1" max="1" width="9.140625" style="78" customWidth="1"/>
    <col min="2" max="2" width="33.28125" style="78" customWidth="1"/>
    <col min="3" max="9" width="9.140625" style="78" customWidth="1"/>
    <col min="10" max="10" width="17.140625" style="78" customWidth="1"/>
    <col min="11" max="14" width="9.140625" style="78" customWidth="1"/>
    <col min="15" max="15" width="11.8515625" style="78" customWidth="1"/>
    <col min="16" max="16384" width="9.140625" style="78" customWidth="1"/>
  </cols>
  <sheetData>
    <row r="2" spans="1:15" ht="16.5">
      <c r="A2" s="161" t="s">
        <v>144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4" spans="1:15" ht="54">
      <c r="A4" s="79" t="s">
        <v>127</v>
      </c>
      <c r="B4" s="79"/>
      <c r="C4" s="80" t="s">
        <v>128</v>
      </c>
      <c r="D4" s="81" t="s">
        <v>129</v>
      </c>
      <c r="E4" s="82" t="s">
        <v>130</v>
      </c>
      <c r="F4" s="82" t="s">
        <v>131</v>
      </c>
      <c r="G4" s="83" t="s">
        <v>132</v>
      </c>
      <c r="H4" s="84" t="s">
        <v>130</v>
      </c>
      <c r="I4" s="84" t="s">
        <v>131</v>
      </c>
      <c r="J4" s="85" t="s">
        <v>133</v>
      </c>
      <c r="K4" s="82" t="s">
        <v>145</v>
      </c>
      <c r="L4" s="82" t="s">
        <v>130</v>
      </c>
      <c r="M4" s="86" t="s">
        <v>135</v>
      </c>
      <c r="N4" s="87" t="s">
        <v>136</v>
      </c>
      <c r="O4" s="88" t="s">
        <v>137</v>
      </c>
    </row>
    <row r="5" spans="1:15" ht="19.5">
      <c r="A5" s="89">
        <v>7</v>
      </c>
      <c r="B5" s="89" t="s">
        <v>26</v>
      </c>
      <c r="C5" s="89">
        <v>210</v>
      </c>
      <c r="D5" s="90">
        <v>3</v>
      </c>
      <c r="E5" s="101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16</v>
      </c>
      <c r="F5" s="90">
        <f aca="true" t="shared" si="0" ref="F5:F34">E5+C5</f>
        <v>226</v>
      </c>
      <c r="G5" s="91">
        <v>1</v>
      </c>
      <c r="H5" s="91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20</v>
      </c>
      <c r="I5" s="91">
        <f aca="true" t="shared" si="1" ref="I5:I34">H5+F5</f>
        <v>246</v>
      </c>
      <c r="J5" s="92">
        <f aca="true" t="shared" si="2" ref="J5:J34">H5+E5</f>
        <v>36</v>
      </c>
      <c r="K5" s="90">
        <v>1</v>
      </c>
      <c r="L5" s="101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40</v>
      </c>
      <c r="M5" s="93">
        <f aca="true" t="shared" si="3" ref="M5:M34">SUM(L5,H5,E5)</f>
        <v>76</v>
      </c>
      <c r="N5" s="94">
        <f aca="true" t="shared" si="4" ref="N5:N34">SUM(M5,C5)</f>
        <v>286</v>
      </c>
      <c r="O5" s="97"/>
    </row>
    <row r="6" spans="1:15" ht="19.5">
      <c r="A6" s="89">
        <v>11</v>
      </c>
      <c r="B6" s="89" t="s">
        <v>28</v>
      </c>
      <c r="C6" s="89">
        <v>180</v>
      </c>
      <c r="D6" s="90">
        <v>4</v>
      </c>
      <c r="E6" s="101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14</v>
      </c>
      <c r="F6" s="90">
        <f t="shared" si="0"/>
        <v>194</v>
      </c>
      <c r="G6" s="91">
        <v>5</v>
      </c>
      <c r="H6" s="91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12</v>
      </c>
      <c r="I6" s="91">
        <f t="shared" si="1"/>
        <v>206</v>
      </c>
      <c r="J6" s="92">
        <f t="shared" si="2"/>
        <v>26</v>
      </c>
      <c r="K6" s="90">
        <v>3</v>
      </c>
      <c r="L6" s="101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36</v>
      </c>
      <c r="M6" s="93">
        <f t="shared" si="3"/>
        <v>62</v>
      </c>
      <c r="N6" s="94">
        <f t="shared" si="4"/>
        <v>242</v>
      </c>
      <c r="O6" s="94"/>
    </row>
    <row r="7" spans="1:15" ht="19.5">
      <c r="A7" s="89">
        <v>14</v>
      </c>
      <c r="B7" s="89" t="s">
        <v>30</v>
      </c>
      <c r="C7" s="89">
        <v>140</v>
      </c>
      <c r="D7" s="90">
        <v>2</v>
      </c>
      <c r="E7" s="101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18</v>
      </c>
      <c r="F7" s="90">
        <f t="shared" si="0"/>
        <v>158</v>
      </c>
      <c r="G7" s="91">
        <v>2</v>
      </c>
      <c r="H7" s="91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18</v>
      </c>
      <c r="I7" s="91">
        <f t="shared" si="1"/>
        <v>176</v>
      </c>
      <c r="J7" s="92">
        <f t="shared" si="2"/>
        <v>36</v>
      </c>
      <c r="K7" s="90">
        <v>2</v>
      </c>
      <c r="L7" s="101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38</v>
      </c>
      <c r="M7" s="93">
        <f t="shared" si="3"/>
        <v>74</v>
      </c>
      <c r="N7" s="94">
        <f t="shared" si="4"/>
        <v>214</v>
      </c>
      <c r="O7" s="94"/>
    </row>
    <row r="8" spans="1:15" ht="19.5">
      <c r="A8" s="89">
        <v>17</v>
      </c>
      <c r="B8" s="89" t="s">
        <v>32</v>
      </c>
      <c r="C8" s="89">
        <v>127</v>
      </c>
      <c r="D8" s="90">
        <v>6</v>
      </c>
      <c r="E8" s="101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10</v>
      </c>
      <c r="F8" s="90">
        <f t="shared" si="0"/>
        <v>137</v>
      </c>
      <c r="G8" s="91">
        <v>4</v>
      </c>
      <c r="H8" s="91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14</v>
      </c>
      <c r="I8" s="91">
        <f t="shared" si="1"/>
        <v>151</v>
      </c>
      <c r="J8" s="92">
        <f t="shared" si="2"/>
        <v>24</v>
      </c>
      <c r="K8" s="90">
        <v>5</v>
      </c>
      <c r="L8" s="101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32</v>
      </c>
      <c r="M8" s="93">
        <f t="shared" si="3"/>
        <v>56</v>
      </c>
      <c r="N8" s="94">
        <f t="shared" si="4"/>
        <v>183</v>
      </c>
      <c r="O8" s="94"/>
    </row>
    <row r="9" spans="1:15" ht="19.5">
      <c r="A9" s="89">
        <v>53</v>
      </c>
      <c r="B9" s="89" t="s">
        <v>34</v>
      </c>
      <c r="C9" s="89">
        <v>154</v>
      </c>
      <c r="D9" s="90"/>
      <c r="E9" s="101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0</v>
      </c>
      <c r="F9" s="90">
        <f t="shared" si="0"/>
        <v>154</v>
      </c>
      <c r="G9" s="91"/>
      <c r="H9" s="91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0</v>
      </c>
      <c r="I9" s="91">
        <f t="shared" si="1"/>
        <v>154</v>
      </c>
      <c r="J9" s="92">
        <f t="shared" si="2"/>
        <v>0</v>
      </c>
      <c r="K9" s="90"/>
      <c r="L9" s="101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0</v>
      </c>
      <c r="M9" s="93">
        <f t="shared" si="3"/>
        <v>0</v>
      </c>
      <c r="N9" s="94">
        <f t="shared" si="4"/>
        <v>154</v>
      </c>
      <c r="O9" s="94"/>
    </row>
    <row r="10" spans="1:15" ht="19.5">
      <c r="A10" s="89">
        <v>56</v>
      </c>
      <c r="B10" s="89" t="s">
        <v>36</v>
      </c>
      <c r="C10" s="89">
        <v>102</v>
      </c>
      <c r="D10" s="90">
        <v>8</v>
      </c>
      <c r="E10" s="101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6</v>
      </c>
      <c r="F10" s="90">
        <f t="shared" si="0"/>
        <v>108</v>
      </c>
      <c r="G10" s="91">
        <v>8</v>
      </c>
      <c r="H10" s="91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6</v>
      </c>
      <c r="I10" s="91">
        <f t="shared" si="1"/>
        <v>114</v>
      </c>
      <c r="J10" s="92">
        <f t="shared" si="2"/>
        <v>12</v>
      </c>
      <c r="K10" s="90">
        <v>7</v>
      </c>
      <c r="L10" s="101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30</v>
      </c>
      <c r="M10" s="93">
        <f t="shared" si="3"/>
        <v>42</v>
      </c>
      <c r="N10" s="94">
        <f t="shared" si="4"/>
        <v>144</v>
      </c>
      <c r="O10" s="94"/>
    </row>
    <row r="11" spans="1:15" ht="19.5">
      <c r="A11" s="89">
        <v>9</v>
      </c>
      <c r="B11" s="89" t="s">
        <v>38</v>
      </c>
      <c r="C11" s="89">
        <v>80</v>
      </c>
      <c r="D11" s="90">
        <v>7</v>
      </c>
      <c r="E11" s="101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8</v>
      </c>
      <c r="F11" s="90">
        <f t="shared" si="0"/>
        <v>88</v>
      </c>
      <c r="G11" s="91">
        <v>3</v>
      </c>
      <c r="H11" s="91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16</v>
      </c>
      <c r="I11" s="91">
        <f t="shared" si="1"/>
        <v>104</v>
      </c>
      <c r="J11" s="92">
        <f t="shared" si="2"/>
        <v>24</v>
      </c>
      <c r="K11" s="90">
        <v>6</v>
      </c>
      <c r="L11" s="101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31</v>
      </c>
      <c r="M11" s="93">
        <f t="shared" si="3"/>
        <v>55</v>
      </c>
      <c r="N11" s="94">
        <f t="shared" si="4"/>
        <v>135</v>
      </c>
      <c r="O11" s="95"/>
    </row>
    <row r="12" spans="1:15" ht="19.5">
      <c r="A12" s="89">
        <v>80</v>
      </c>
      <c r="B12" s="89" t="s">
        <v>40</v>
      </c>
      <c r="C12" s="89">
        <v>107</v>
      </c>
      <c r="D12" s="90">
        <v>1</v>
      </c>
      <c r="E12" s="101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20</v>
      </c>
      <c r="F12" s="90">
        <f t="shared" si="0"/>
        <v>127</v>
      </c>
      <c r="G12" s="91">
        <v>7</v>
      </c>
      <c r="H12" s="91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8</v>
      </c>
      <c r="I12" s="91">
        <f t="shared" si="1"/>
        <v>135</v>
      </c>
      <c r="J12" s="92">
        <f t="shared" si="2"/>
        <v>28</v>
      </c>
      <c r="K12" s="90" t="s">
        <v>143</v>
      </c>
      <c r="L12" s="101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0</v>
      </c>
      <c r="M12" s="93">
        <f t="shared" si="3"/>
        <v>28</v>
      </c>
      <c r="N12" s="94">
        <f t="shared" si="4"/>
        <v>135</v>
      </c>
      <c r="O12" s="96"/>
    </row>
    <row r="13" spans="1:15" ht="19.5">
      <c r="A13" s="89">
        <v>72</v>
      </c>
      <c r="B13" s="89" t="s">
        <v>41</v>
      </c>
      <c r="C13" s="89">
        <v>116</v>
      </c>
      <c r="D13" s="90"/>
      <c r="E13" s="101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0</v>
      </c>
      <c r="F13" s="90">
        <f t="shared" si="0"/>
        <v>116</v>
      </c>
      <c r="G13" s="91"/>
      <c r="H13" s="91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0</v>
      </c>
      <c r="I13" s="91">
        <f t="shared" si="1"/>
        <v>116</v>
      </c>
      <c r="J13" s="92">
        <f t="shared" si="2"/>
        <v>0</v>
      </c>
      <c r="K13" s="90"/>
      <c r="L13" s="101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0</v>
      </c>
      <c r="M13" s="93">
        <f t="shared" si="3"/>
        <v>0</v>
      </c>
      <c r="N13" s="94">
        <f t="shared" si="4"/>
        <v>116</v>
      </c>
      <c r="O13" s="94"/>
    </row>
    <row r="14" spans="1:15" ht="19.5">
      <c r="A14" s="89">
        <v>99</v>
      </c>
      <c r="B14" s="89" t="s">
        <v>42</v>
      </c>
      <c r="C14" s="89">
        <v>114</v>
      </c>
      <c r="D14" s="90"/>
      <c r="E14" s="101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0</v>
      </c>
      <c r="F14" s="90">
        <f t="shared" si="0"/>
        <v>114</v>
      </c>
      <c r="G14" s="91"/>
      <c r="H14" s="91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91">
        <f t="shared" si="1"/>
        <v>114</v>
      </c>
      <c r="J14" s="92">
        <f t="shared" si="2"/>
        <v>0</v>
      </c>
      <c r="K14" s="90"/>
      <c r="L14" s="101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0</v>
      </c>
      <c r="M14" s="93">
        <f t="shared" si="3"/>
        <v>0</v>
      </c>
      <c r="N14" s="94">
        <f t="shared" si="4"/>
        <v>114</v>
      </c>
      <c r="O14" s="94"/>
    </row>
    <row r="15" spans="1:15" ht="19.5">
      <c r="A15" s="89">
        <v>71</v>
      </c>
      <c r="B15" s="89" t="s">
        <v>43</v>
      </c>
      <c r="C15" s="89">
        <v>52</v>
      </c>
      <c r="D15" s="90">
        <v>5</v>
      </c>
      <c r="E15" s="101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12</v>
      </c>
      <c r="F15" s="90">
        <f t="shared" si="0"/>
        <v>64</v>
      </c>
      <c r="G15" s="91">
        <v>6</v>
      </c>
      <c r="H15" s="91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10</v>
      </c>
      <c r="I15" s="91">
        <f t="shared" si="1"/>
        <v>74</v>
      </c>
      <c r="J15" s="92">
        <f t="shared" si="2"/>
        <v>22</v>
      </c>
      <c r="K15" s="90">
        <v>4</v>
      </c>
      <c r="L15" s="101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34</v>
      </c>
      <c r="M15" s="93">
        <f t="shared" si="3"/>
        <v>56</v>
      </c>
      <c r="N15" s="94">
        <f t="shared" si="4"/>
        <v>108</v>
      </c>
      <c r="O15" s="94"/>
    </row>
    <row r="16" spans="1:15" ht="19.5">
      <c r="A16" s="89"/>
      <c r="B16" s="89"/>
      <c r="C16" s="89"/>
      <c r="D16" s="90"/>
      <c r="E16" s="101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0</v>
      </c>
      <c r="F16" s="90">
        <f t="shared" si="0"/>
        <v>0</v>
      </c>
      <c r="G16" s="91"/>
      <c r="H16" s="91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91">
        <f t="shared" si="1"/>
        <v>0</v>
      </c>
      <c r="J16" s="92">
        <f t="shared" si="2"/>
        <v>0</v>
      </c>
      <c r="K16" s="90"/>
      <c r="L16" s="101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0</v>
      </c>
      <c r="M16" s="93">
        <f t="shared" si="3"/>
        <v>0</v>
      </c>
      <c r="N16" s="94">
        <f t="shared" si="4"/>
        <v>0</v>
      </c>
      <c r="O16" s="94"/>
    </row>
    <row r="17" spans="1:15" ht="19.5">
      <c r="A17" s="89"/>
      <c r="B17" s="89"/>
      <c r="C17" s="89"/>
      <c r="D17" s="90"/>
      <c r="E17" s="101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90">
        <f t="shared" si="0"/>
        <v>0</v>
      </c>
      <c r="G17" s="91"/>
      <c r="H17" s="91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91">
        <f t="shared" si="1"/>
        <v>0</v>
      </c>
      <c r="J17" s="92">
        <f t="shared" si="2"/>
        <v>0</v>
      </c>
      <c r="K17" s="90"/>
      <c r="L17" s="101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93">
        <f t="shared" si="3"/>
        <v>0</v>
      </c>
      <c r="N17" s="94">
        <f t="shared" si="4"/>
        <v>0</v>
      </c>
      <c r="O17" s="94"/>
    </row>
    <row r="18" spans="1:15" ht="19.5">
      <c r="A18" s="89"/>
      <c r="B18" s="89"/>
      <c r="C18" s="89"/>
      <c r="D18" s="90"/>
      <c r="E18" s="101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90">
        <f t="shared" si="0"/>
        <v>0</v>
      </c>
      <c r="G18" s="91"/>
      <c r="H18" s="91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91">
        <f t="shared" si="1"/>
        <v>0</v>
      </c>
      <c r="J18" s="92">
        <f t="shared" si="2"/>
        <v>0</v>
      </c>
      <c r="K18" s="90"/>
      <c r="L18" s="101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93">
        <f t="shared" si="3"/>
        <v>0</v>
      </c>
      <c r="N18" s="94">
        <f t="shared" si="4"/>
        <v>0</v>
      </c>
      <c r="O18" s="94"/>
    </row>
    <row r="19" spans="1:15" ht="19.5">
      <c r="A19" s="89"/>
      <c r="B19" s="89"/>
      <c r="C19" s="89"/>
      <c r="D19" s="90"/>
      <c r="E19" s="101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90">
        <f t="shared" si="0"/>
        <v>0</v>
      </c>
      <c r="G19" s="91"/>
      <c r="H19" s="91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91">
        <f t="shared" si="1"/>
        <v>0</v>
      </c>
      <c r="J19" s="92">
        <f t="shared" si="2"/>
        <v>0</v>
      </c>
      <c r="K19" s="90"/>
      <c r="L19" s="101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93">
        <f t="shared" si="3"/>
        <v>0</v>
      </c>
      <c r="N19" s="94">
        <f t="shared" si="4"/>
        <v>0</v>
      </c>
      <c r="O19" s="94"/>
    </row>
    <row r="20" spans="1:15" ht="19.5">
      <c r="A20" s="89"/>
      <c r="B20" s="89"/>
      <c r="C20" s="89"/>
      <c r="D20" s="90"/>
      <c r="E20" s="101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90">
        <f t="shared" si="0"/>
        <v>0</v>
      </c>
      <c r="G20" s="91"/>
      <c r="H20" s="91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91">
        <f t="shared" si="1"/>
        <v>0</v>
      </c>
      <c r="J20" s="92">
        <f t="shared" si="2"/>
        <v>0</v>
      </c>
      <c r="K20" s="90"/>
      <c r="L20" s="101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93">
        <f t="shared" si="3"/>
        <v>0</v>
      </c>
      <c r="N20" s="94">
        <f t="shared" si="4"/>
        <v>0</v>
      </c>
      <c r="O20" s="94"/>
    </row>
    <row r="21" spans="1:15" ht="19.5">
      <c r="A21" s="89"/>
      <c r="B21" s="89"/>
      <c r="C21" s="89"/>
      <c r="D21" s="90"/>
      <c r="E21" s="101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90">
        <f t="shared" si="0"/>
        <v>0</v>
      </c>
      <c r="G21" s="91"/>
      <c r="H21" s="91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91">
        <f t="shared" si="1"/>
        <v>0</v>
      </c>
      <c r="J21" s="92">
        <f t="shared" si="2"/>
        <v>0</v>
      </c>
      <c r="K21" s="90"/>
      <c r="L21" s="101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93">
        <f t="shared" si="3"/>
        <v>0</v>
      </c>
      <c r="N21" s="94">
        <f t="shared" si="4"/>
        <v>0</v>
      </c>
      <c r="O21" s="94"/>
    </row>
    <row r="22" spans="1:15" ht="19.5">
      <c r="A22" s="89"/>
      <c r="B22" s="89"/>
      <c r="C22" s="89"/>
      <c r="D22" s="90"/>
      <c r="E22" s="101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90">
        <f t="shared" si="0"/>
        <v>0</v>
      </c>
      <c r="G22" s="91"/>
      <c r="H22" s="91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91">
        <f t="shared" si="1"/>
        <v>0</v>
      </c>
      <c r="J22" s="92">
        <f t="shared" si="2"/>
        <v>0</v>
      </c>
      <c r="K22" s="90"/>
      <c r="L22" s="101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93">
        <f t="shared" si="3"/>
        <v>0</v>
      </c>
      <c r="N22" s="94">
        <f t="shared" si="4"/>
        <v>0</v>
      </c>
      <c r="O22" s="94"/>
    </row>
    <row r="23" spans="1:15" ht="19.5">
      <c r="A23" s="89"/>
      <c r="B23" s="89"/>
      <c r="C23" s="89"/>
      <c r="D23" s="90"/>
      <c r="E23" s="101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90">
        <f t="shared" si="0"/>
        <v>0</v>
      </c>
      <c r="G23" s="91"/>
      <c r="H23" s="91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91">
        <f t="shared" si="1"/>
        <v>0</v>
      </c>
      <c r="J23" s="92">
        <f t="shared" si="2"/>
        <v>0</v>
      </c>
      <c r="K23" s="90"/>
      <c r="L23" s="101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93">
        <f t="shared" si="3"/>
        <v>0</v>
      </c>
      <c r="N23" s="94">
        <f t="shared" si="4"/>
        <v>0</v>
      </c>
      <c r="O23" s="94"/>
    </row>
    <row r="24" spans="1:15" ht="19.5">
      <c r="A24" s="89"/>
      <c r="B24" s="89"/>
      <c r="C24" s="89"/>
      <c r="D24" s="90"/>
      <c r="E24" s="101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90">
        <f t="shared" si="0"/>
        <v>0</v>
      </c>
      <c r="G24" s="91"/>
      <c r="H24" s="91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91">
        <f t="shared" si="1"/>
        <v>0</v>
      </c>
      <c r="J24" s="92">
        <f t="shared" si="2"/>
        <v>0</v>
      </c>
      <c r="K24" s="90"/>
      <c r="L24" s="101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93">
        <f t="shared" si="3"/>
        <v>0</v>
      </c>
      <c r="N24" s="94">
        <f t="shared" si="4"/>
        <v>0</v>
      </c>
      <c r="O24" s="94"/>
    </row>
    <row r="25" spans="1:15" ht="19.5">
      <c r="A25" s="89"/>
      <c r="B25" s="89"/>
      <c r="C25" s="89"/>
      <c r="D25" s="90"/>
      <c r="E25" s="101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90">
        <f t="shared" si="0"/>
        <v>0</v>
      </c>
      <c r="G25" s="91"/>
      <c r="H25" s="91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91">
        <f t="shared" si="1"/>
        <v>0</v>
      </c>
      <c r="J25" s="92">
        <f t="shared" si="2"/>
        <v>0</v>
      </c>
      <c r="K25" s="90"/>
      <c r="L25" s="101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93">
        <f t="shared" si="3"/>
        <v>0</v>
      </c>
      <c r="N25" s="94">
        <f t="shared" si="4"/>
        <v>0</v>
      </c>
      <c r="O25" s="94"/>
    </row>
    <row r="26" spans="1:15" ht="19.5">
      <c r="A26" s="89"/>
      <c r="B26" s="89"/>
      <c r="C26" s="89"/>
      <c r="D26" s="90"/>
      <c r="E26" s="101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90">
        <f t="shared" si="0"/>
        <v>0</v>
      </c>
      <c r="G26" s="91"/>
      <c r="H26" s="91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91">
        <f t="shared" si="1"/>
        <v>0</v>
      </c>
      <c r="J26" s="92">
        <f t="shared" si="2"/>
        <v>0</v>
      </c>
      <c r="K26" s="90"/>
      <c r="L26" s="101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93">
        <f t="shared" si="3"/>
        <v>0</v>
      </c>
      <c r="N26" s="94">
        <f t="shared" si="4"/>
        <v>0</v>
      </c>
      <c r="O26" s="94"/>
    </row>
    <row r="27" spans="1:15" ht="19.5">
      <c r="A27" s="89"/>
      <c r="B27" s="89"/>
      <c r="C27" s="89"/>
      <c r="D27" s="90"/>
      <c r="E27" s="101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90">
        <f t="shared" si="0"/>
        <v>0</v>
      </c>
      <c r="G27" s="91"/>
      <c r="H27" s="91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91">
        <f t="shared" si="1"/>
        <v>0</v>
      </c>
      <c r="J27" s="92">
        <f t="shared" si="2"/>
        <v>0</v>
      </c>
      <c r="K27" s="90"/>
      <c r="L27" s="101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93">
        <f t="shared" si="3"/>
        <v>0</v>
      </c>
      <c r="N27" s="94">
        <f t="shared" si="4"/>
        <v>0</v>
      </c>
      <c r="O27" s="94"/>
    </row>
    <row r="28" spans="1:15" ht="19.5">
      <c r="A28" s="89"/>
      <c r="B28" s="89"/>
      <c r="C28" s="89"/>
      <c r="D28" s="90"/>
      <c r="E28" s="101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90">
        <f t="shared" si="0"/>
        <v>0</v>
      </c>
      <c r="G28" s="91"/>
      <c r="H28" s="91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91">
        <f t="shared" si="1"/>
        <v>0</v>
      </c>
      <c r="J28" s="92">
        <f t="shared" si="2"/>
        <v>0</v>
      </c>
      <c r="K28" s="90"/>
      <c r="L28" s="101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93">
        <f t="shared" si="3"/>
        <v>0</v>
      </c>
      <c r="N28" s="94">
        <f t="shared" si="4"/>
        <v>0</v>
      </c>
      <c r="O28" s="94"/>
    </row>
    <row r="29" spans="1:15" ht="19.5">
      <c r="A29" s="89"/>
      <c r="B29" s="89"/>
      <c r="C29" s="89"/>
      <c r="D29" s="90"/>
      <c r="E29" s="101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90">
        <f t="shared" si="0"/>
        <v>0</v>
      </c>
      <c r="G29" s="91"/>
      <c r="H29" s="91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91">
        <f t="shared" si="1"/>
        <v>0</v>
      </c>
      <c r="J29" s="92">
        <f t="shared" si="2"/>
        <v>0</v>
      </c>
      <c r="K29" s="90"/>
      <c r="L29" s="101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93">
        <f t="shared" si="3"/>
        <v>0</v>
      </c>
      <c r="N29" s="94">
        <f t="shared" si="4"/>
        <v>0</v>
      </c>
      <c r="O29" s="94"/>
    </row>
    <row r="30" spans="1:15" ht="19.5">
      <c r="A30" s="89"/>
      <c r="B30" s="89"/>
      <c r="C30" s="89"/>
      <c r="D30" s="90"/>
      <c r="E30" s="101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90">
        <f t="shared" si="0"/>
        <v>0</v>
      </c>
      <c r="G30" s="91"/>
      <c r="H30" s="91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91">
        <f t="shared" si="1"/>
        <v>0</v>
      </c>
      <c r="J30" s="92">
        <f t="shared" si="2"/>
        <v>0</v>
      </c>
      <c r="K30" s="90"/>
      <c r="L30" s="101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93">
        <f t="shared" si="3"/>
        <v>0</v>
      </c>
      <c r="N30" s="94">
        <f t="shared" si="4"/>
        <v>0</v>
      </c>
      <c r="O30" s="94"/>
    </row>
    <row r="31" spans="1:15" ht="19.5">
      <c r="A31" s="89"/>
      <c r="B31" s="89"/>
      <c r="C31" s="89"/>
      <c r="D31" s="90"/>
      <c r="E31" s="101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90">
        <f t="shared" si="0"/>
        <v>0</v>
      </c>
      <c r="G31" s="91"/>
      <c r="H31" s="91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91">
        <f t="shared" si="1"/>
        <v>0</v>
      </c>
      <c r="J31" s="92">
        <f t="shared" si="2"/>
        <v>0</v>
      </c>
      <c r="K31" s="90"/>
      <c r="L31" s="101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93">
        <f t="shared" si="3"/>
        <v>0</v>
      </c>
      <c r="N31" s="94">
        <f t="shared" si="4"/>
        <v>0</v>
      </c>
      <c r="O31" s="94"/>
    </row>
    <row r="32" spans="1:15" ht="19.5">
      <c r="A32" s="89"/>
      <c r="B32" s="89"/>
      <c r="C32" s="89"/>
      <c r="D32" s="90"/>
      <c r="E32" s="101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90">
        <f t="shared" si="0"/>
        <v>0</v>
      </c>
      <c r="G32" s="91"/>
      <c r="H32" s="91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91">
        <f t="shared" si="1"/>
        <v>0</v>
      </c>
      <c r="J32" s="92">
        <f t="shared" si="2"/>
        <v>0</v>
      </c>
      <c r="K32" s="90"/>
      <c r="L32" s="101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93">
        <f t="shared" si="3"/>
        <v>0</v>
      </c>
      <c r="N32" s="94">
        <f t="shared" si="4"/>
        <v>0</v>
      </c>
      <c r="O32" s="94"/>
    </row>
    <row r="33" spans="1:15" ht="19.5">
      <c r="A33" s="89"/>
      <c r="B33" s="89"/>
      <c r="C33" s="89"/>
      <c r="D33" s="90"/>
      <c r="E33" s="101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90">
        <f t="shared" si="0"/>
        <v>0</v>
      </c>
      <c r="G33" s="91"/>
      <c r="H33" s="91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91">
        <f t="shared" si="1"/>
        <v>0</v>
      </c>
      <c r="J33" s="92">
        <f t="shared" si="2"/>
        <v>0</v>
      </c>
      <c r="K33" s="90"/>
      <c r="L33" s="101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93">
        <f t="shared" si="3"/>
        <v>0</v>
      </c>
      <c r="N33" s="94">
        <f t="shared" si="4"/>
        <v>0</v>
      </c>
      <c r="O33" s="94"/>
    </row>
    <row r="34" spans="1:15" ht="19.5">
      <c r="A34" s="89"/>
      <c r="B34" s="89"/>
      <c r="C34" s="89"/>
      <c r="D34" s="90"/>
      <c r="E34" s="101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90">
        <f t="shared" si="0"/>
        <v>0</v>
      </c>
      <c r="G34" s="91"/>
      <c r="H34" s="91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91">
        <f t="shared" si="1"/>
        <v>0</v>
      </c>
      <c r="J34" s="92">
        <f t="shared" si="2"/>
        <v>0</v>
      </c>
      <c r="K34" s="90"/>
      <c r="L34" s="101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93">
        <f t="shared" si="3"/>
        <v>0</v>
      </c>
      <c r="N34" s="94">
        <f t="shared" si="4"/>
        <v>0</v>
      </c>
      <c r="O34" s="94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A23" sqref="A23"/>
    </sheetView>
  </sheetViews>
  <sheetFormatPr defaultColWidth="9.140625" defaultRowHeight="12.75"/>
  <cols>
    <col min="1" max="1" width="10.28125" style="78" customWidth="1"/>
    <col min="2" max="2" width="32.28125" style="78" customWidth="1"/>
    <col min="3" max="9" width="9.140625" style="78" customWidth="1"/>
    <col min="10" max="10" width="15.8515625" style="78" customWidth="1"/>
    <col min="11" max="12" width="9.140625" style="78" customWidth="1"/>
    <col min="13" max="13" width="11.421875" style="78" customWidth="1"/>
    <col min="14" max="14" width="9.140625" style="78" customWidth="1"/>
    <col min="15" max="15" width="11.28125" style="78" customWidth="1"/>
    <col min="16" max="16384" width="9.140625" style="78" customWidth="1"/>
  </cols>
  <sheetData>
    <row r="2" spans="1:15" ht="16.5">
      <c r="A2" s="161" t="s">
        <v>146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4" spans="1:15" ht="54">
      <c r="A4" s="79" t="s">
        <v>127</v>
      </c>
      <c r="B4" s="79"/>
      <c r="C4" s="80" t="s">
        <v>128</v>
      </c>
      <c r="D4" s="81" t="s">
        <v>129</v>
      </c>
      <c r="E4" s="82" t="s">
        <v>130</v>
      </c>
      <c r="F4" s="82" t="s">
        <v>131</v>
      </c>
      <c r="G4" s="83" t="s">
        <v>132</v>
      </c>
      <c r="H4" s="84" t="s">
        <v>130</v>
      </c>
      <c r="I4" s="84" t="s">
        <v>131</v>
      </c>
      <c r="J4" s="85" t="s">
        <v>133</v>
      </c>
      <c r="K4" s="82" t="s">
        <v>134</v>
      </c>
      <c r="L4" s="82" t="s">
        <v>130</v>
      </c>
      <c r="M4" s="86" t="s">
        <v>135</v>
      </c>
      <c r="N4" s="87" t="s">
        <v>136</v>
      </c>
      <c r="O4" s="88" t="s">
        <v>137</v>
      </c>
    </row>
    <row r="5" spans="1:15" ht="19.5">
      <c r="A5" s="89">
        <v>5</v>
      </c>
      <c r="B5" s="89" t="s">
        <v>46</v>
      </c>
      <c r="C5" s="89">
        <v>192</v>
      </c>
      <c r="D5" s="90">
        <v>1</v>
      </c>
      <c r="E5" s="101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+IF(D5=18,Points!$C$20,0)</f>
        <v>20</v>
      </c>
      <c r="F5" s="90">
        <f aca="true" t="shared" si="0" ref="F5:F34">E5+C5</f>
        <v>212</v>
      </c>
      <c r="G5" s="91">
        <v>5</v>
      </c>
      <c r="H5" s="91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12</v>
      </c>
      <c r="I5" s="91">
        <f aca="true" t="shared" si="1" ref="I5:I34">H5+F5</f>
        <v>224</v>
      </c>
      <c r="J5" s="92">
        <f aca="true" t="shared" si="2" ref="J5:J34">H5+E5</f>
        <v>32</v>
      </c>
      <c r="K5" s="90">
        <v>1</v>
      </c>
      <c r="L5" s="90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+IF(K5=18,Points!$C$20,0)</f>
        <v>40</v>
      </c>
      <c r="M5" s="92">
        <f aca="true" t="shared" si="3" ref="M5:M34">SUM(L5,H5,E5)</f>
        <v>72</v>
      </c>
      <c r="N5" s="103">
        <f aca="true" t="shared" si="4" ref="N5:N34">SUM(M5,C5)</f>
        <v>264</v>
      </c>
      <c r="O5" s="94"/>
    </row>
    <row r="6" spans="1:15" ht="19.5">
      <c r="A6" s="104">
        <v>92</v>
      </c>
      <c r="B6" s="105" t="s">
        <v>48</v>
      </c>
      <c r="C6" s="89">
        <v>162</v>
      </c>
      <c r="D6" s="90">
        <v>2</v>
      </c>
      <c r="E6" s="101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+IF(D6=18,Points!$C$20,0)</f>
        <v>18</v>
      </c>
      <c r="F6" s="90">
        <f t="shared" si="0"/>
        <v>180</v>
      </c>
      <c r="G6" s="91">
        <v>2</v>
      </c>
      <c r="H6" s="91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18</v>
      </c>
      <c r="I6" s="91">
        <f t="shared" si="1"/>
        <v>198</v>
      </c>
      <c r="J6" s="92">
        <f t="shared" si="2"/>
        <v>36</v>
      </c>
      <c r="K6" s="90">
        <v>3</v>
      </c>
      <c r="L6" s="90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+IF(K6=18,Points!$C$20,0)</f>
        <v>36</v>
      </c>
      <c r="M6" s="92">
        <f t="shared" si="3"/>
        <v>72</v>
      </c>
      <c r="N6" s="103">
        <f t="shared" si="4"/>
        <v>234</v>
      </c>
      <c r="O6" s="94"/>
    </row>
    <row r="7" spans="1:15" ht="19.5">
      <c r="A7" s="89">
        <v>55</v>
      </c>
      <c r="B7" s="89" t="s">
        <v>50</v>
      </c>
      <c r="C7" s="89">
        <v>165</v>
      </c>
      <c r="D7" s="90">
        <v>3</v>
      </c>
      <c r="E7" s="101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+IF(D7=18,Points!$C$20,0)</f>
        <v>16</v>
      </c>
      <c r="F7" s="90">
        <f t="shared" si="0"/>
        <v>181</v>
      </c>
      <c r="G7" s="91">
        <v>9</v>
      </c>
      <c r="H7" s="91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4</v>
      </c>
      <c r="I7" s="91">
        <f t="shared" si="1"/>
        <v>185</v>
      </c>
      <c r="J7" s="92">
        <f t="shared" si="2"/>
        <v>20</v>
      </c>
      <c r="K7" s="90">
        <v>2</v>
      </c>
      <c r="L7" s="90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+IF(K7=18,Points!$C$20,0)</f>
        <v>38</v>
      </c>
      <c r="M7" s="92">
        <f t="shared" si="3"/>
        <v>58</v>
      </c>
      <c r="N7" s="103">
        <f t="shared" si="4"/>
        <v>223</v>
      </c>
      <c r="O7" s="97"/>
    </row>
    <row r="8" spans="1:15" ht="19.5">
      <c r="A8" s="89">
        <v>28</v>
      </c>
      <c r="B8" s="89" t="s">
        <v>52</v>
      </c>
      <c r="C8" s="89">
        <v>144</v>
      </c>
      <c r="D8" s="90">
        <v>6</v>
      </c>
      <c r="E8" s="101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+IF(D8=18,Points!$C$20,0)</f>
        <v>10</v>
      </c>
      <c r="F8" s="90">
        <f t="shared" si="0"/>
        <v>154</v>
      </c>
      <c r="G8" s="91">
        <v>4</v>
      </c>
      <c r="H8" s="91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14</v>
      </c>
      <c r="I8" s="91">
        <f t="shared" si="1"/>
        <v>168</v>
      </c>
      <c r="J8" s="92">
        <f t="shared" si="2"/>
        <v>24</v>
      </c>
      <c r="K8" s="90">
        <v>4</v>
      </c>
      <c r="L8" s="90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+IF(K8=18,Points!$C$20,0)</f>
        <v>34</v>
      </c>
      <c r="M8" s="92">
        <f t="shared" si="3"/>
        <v>58</v>
      </c>
      <c r="N8" s="103">
        <f t="shared" si="4"/>
        <v>202</v>
      </c>
      <c r="O8" s="94"/>
    </row>
    <row r="9" spans="1:15" ht="19.5">
      <c r="A9" s="89">
        <v>51</v>
      </c>
      <c r="B9" s="89" t="s">
        <v>54</v>
      </c>
      <c r="C9" s="89">
        <v>125</v>
      </c>
      <c r="D9" s="90">
        <v>8</v>
      </c>
      <c r="E9" s="101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+IF(D9=18,Points!$C$20,0)</f>
        <v>6</v>
      </c>
      <c r="F9" s="90">
        <f t="shared" si="0"/>
        <v>131</v>
      </c>
      <c r="G9" s="91">
        <v>3</v>
      </c>
      <c r="H9" s="91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16</v>
      </c>
      <c r="I9" s="91">
        <f t="shared" si="1"/>
        <v>147</v>
      </c>
      <c r="J9" s="92">
        <f t="shared" si="2"/>
        <v>22</v>
      </c>
      <c r="K9" s="90">
        <v>13</v>
      </c>
      <c r="L9" s="90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+IF(K9=18,Points!$C$20,0)</f>
        <v>24</v>
      </c>
      <c r="M9" s="92">
        <f t="shared" si="3"/>
        <v>46</v>
      </c>
      <c r="N9" s="103">
        <f t="shared" si="4"/>
        <v>171</v>
      </c>
      <c r="O9" s="96"/>
    </row>
    <row r="10" spans="1:15" ht="19.5">
      <c r="A10" s="89">
        <v>24</v>
      </c>
      <c r="B10" s="89" t="s">
        <v>56</v>
      </c>
      <c r="C10" s="89">
        <v>107</v>
      </c>
      <c r="D10" s="90">
        <v>5</v>
      </c>
      <c r="E10" s="101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+IF(D10=18,Points!$C$20,0)</f>
        <v>12</v>
      </c>
      <c r="F10" s="90">
        <f t="shared" si="0"/>
        <v>119</v>
      </c>
      <c r="G10" s="91">
        <v>5</v>
      </c>
      <c r="H10" s="91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12</v>
      </c>
      <c r="I10" s="91">
        <f t="shared" si="1"/>
        <v>131</v>
      </c>
      <c r="J10" s="92">
        <f t="shared" si="2"/>
        <v>24</v>
      </c>
      <c r="K10" s="90">
        <v>5</v>
      </c>
      <c r="L10" s="90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+IF(K10=18,Points!$C$20,0)</f>
        <v>32</v>
      </c>
      <c r="M10" s="92">
        <f t="shared" si="3"/>
        <v>56</v>
      </c>
      <c r="N10" s="103">
        <f t="shared" si="4"/>
        <v>163</v>
      </c>
      <c r="O10" s="94"/>
    </row>
    <row r="11" spans="1:15" ht="19.5">
      <c r="A11" s="89">
        <v>7</v>
      </c>
      <c r="B11" s="89" t="s">
        <v>57</v>
      </c>
      <c r="C11" s="89">
        <v>107</v>
      </c>
      <c r="D11" s="90">
        <v>7</v>
      </c>
      <c r="E11" s="101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+IF(D11=18,Points!$C$20,0)</f>
        <v>8</v>
      </c>
      <c r="F11" s="90">
        <f t="shared" si="0"/>
        <v>115</v>
      </c>
      <c r="G11" s="91">
        <v>7</v>
      </c>
      <c r="H11" s="91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8</v>
      </c>
      <c r="I11" s="91">
        <f t="shared" si="1"/>
        <v>123</v>
      </c>
      <c r="J11" s="92">
        <f t="shared" si="2"/>
        <v>16</v>
      </c>
      <c r="K11" s="90">
        <v>6</v>
      </c>
      <c r="L11" s="90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+IF(K11=18,Points!$C$20,0)</f>
        <v>31</v>
      </c>
      <c r="M11" s="92">
        <f t="shared" si="3"/>
        <v>47</v>
      </c>
      <c r="N11" s="103">
        <f t="shared" si="4"/>
        <v>154</v>
      </c>
      <c r="O11" s="94"/>
    </row>
    <row r="12" spans="1:15" ht="19.5">
      <c r="A12" s="106">
        <v>67</v>
      </c>
      <c r="B12" s="105" t="s">
        <v>59</v>
      </c>
      <c r="C12" s="89">
        <v>103</v>
      </c>
      <c r="D12" s="90">
        <v>11</v>
      </c>
      <c r="E12" s="101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+IF(D12=18,Points!$C$20,0)</f>
        <v>1</v>
      </c>
      <c r="F12" s="90">
        <f t="shared" si="0"/>
        <v>104</v>
      </c>
      <c r="G12" s="91">
        <v>6</v>
      </c>
      <c r="H12" s="91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10</v>
      </c>
      <c r="I12" s="91">
        <f t="shared" si="1"/>
        <v>114</v>
      </c>
      <c r="J12" s="92">
        <f t="shared" si="2"/>
        <v>11</v>
      </c>
      <c r="K12" s="90">
        <v>14</v>
      </c>
      <c r="L12" s="90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+IF(K12=18,Points!$C$20,0)</f>
        <v>23</v>
      </c>
      <c r="M12" s="92">
        <f t="shared" si="3"/>
        <v>34</v>
      </c>
      <c r="N12" s="103">
        <f t="shared" si="4"/>
        <v>137</v>
      </c>
      <c r="O12" s="94"/>
    </row>
    <row r="13" spans="1:15" ht="19.5">
      <c r="A13" s="89">
        <v>59</v>
      </c>
      <c r="B13" s="89" t="s">
        <v>60</v>
      </c>
      <c r="C13" s="89">
        <v>106</v>
      </c>
      <c r="D13" s="90">
        <v>14</v>
      </c>
      <c r="E13" s="101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+IF(D13=18,Points!$C$20,0)</f>
        <v>1</v>
      </c>
      <c r="F13" s="90">
        <f t="shared" si="0"/>
        <v>107</v>
      </c>
      <c r="G13" s="91" t="s">
        <v>138</v>
      </c>
      <c r="H13" s="91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0</v>
      </c>
      <c r="I13" s="91">
        <f t="shared" si="1"/>
        <v>107</v>
      </c>
      <c r="J13" s="92">
        <f t="shared" si="2"/>
        <v>1</v>
      </c>
      <c r="K13" s="90">
        <v>9</v>
      </c>
      <c r="L13" s="90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+IF(K13=18,Points!$C$20,0)</f>
        <v>28</v>
      </c>
      <c r="M13" s="92">
        <f t="shared" si="3"/>
        <v>29</v>
      </c>
      <c r="N13" s="103">
        <f t="shared" si="4"/>
        <v>135</v>
      </c>
      <c r="O13" s="94"/>
    </row>
    <row r="14" spans="1:15" ht="19.5">
      <c r="A14" s="106">
        <v>1</v>
      </c>
      <c r="B14" s="105" t="s">
        <v>61</v>
      </c>
      <c r="C14" s="89">
        <v>86</v>
      </c>
      <c r="D14" s="90">
        <v>10</v>
      </c>
      <c r="E14" s="101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+IF(D14=18,Points!$C$20,0)</f>
        <v>2</v>
      </c>
      <c r="F14" s="90">
        <f t="shared" si="0"/>
        <v>88</v>
      </c>
      <c r="G14" s="91">
        <v>10</v>
      </c>
      <c r="H14" s="91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2</v>
      </c>
      <c r="I14" s="91">
        <f t="shared" si="1"/>
        <v>90</v>
      </c>
      <c r="J14" s="92">
        <f t="shared" si="2"/>
        <v>4</v>
      </c>
      <c r="K14" s="90">
        <v>8</v>
      </c>
      <c r="L14" s="90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+IF(K14=18,Points!$F$20,0)</f>
        <v>29</v>
      </c>
      <c r="M14" s="92">
        <f t="shared" si="3"/>
        <v>33</v>
      </c>
      <c r="N14" s="103">
        <f t="shared" si="4"/>
        <v>119</v>
      </c>
      <c r="O14" s="95"/>
    </row>
    <row r="15" spans="1:15" ht="19.5">
      <c r="A15" s="89">
        <v>81</v>
      </c>
      <c r="B15" s="89" t="s">
        <v>62</v>
      </c>
      <c r="C15" s="89">
        <v>68</v>
      </c>
      <c r="D15" s="90">
        <v>4</v>
      </c>
      <c r="E15" s="101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+IF(D15=18,Points!$C$20,0)</f>
        <v>14</v>
      </c>
      <c r="F15" s="90">
        <f t="shared" si="0"/>
        <v>82</v>
      </c>
      <c r="G15" s="91">
        <v>8</v>
      </c>
      <c r="H15" s="91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6</v>
      </c>
      <c r="I15" s="91">
        <f t="shared" si="1"/>
        <v>88</v>
      </c>
      <c r="J15" s="92">
        <f t="shared" si="2"/>
        <v>20</v>
      </c>
      <c r="K15" s="90">
        <v>12</v>
      </c>
      <c r="L15" s="90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+IF(K15=18,Points!$C$20,0)</f>
        <v>25</v>
      </c>
      <c r="M15" s="92">
        <f t="shared" si="3"/>
        <v>45</v>
      </c>
      <c r="N15" s="103">
        <f t="shared" si="4"/>
        <v>113</v>
      </c>
      <c r="O15" s="94"/>
    </row>
    <row r="16" spans="1:15" ht="19.5">
      <c r="A16" s="89">
        <v>17</v>
      </c>
      <c r="B16" s="89" t="s">
        <v>63</v>
      </c>
      <c r="C16" s="89">
        <v>49</v>
      </c>
      <c r="D16" s="90">
        <v>9</v>
      </c>
      <c r="E16" s="101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+IF(D16=18,Points!$C$20,0)</f>
        <v>4</v>
      </c>
      <c r="F16" s="90">
        <f t="shared" si="0"/>
        <v>53</v>
      </c>
      <c r="G16" s="91">
        <v>13</v>
      </c>
      <c r="H16" s="91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1</v>
      </c>
      <c r="I16" s="91">
        <f t="shared" si="1"/>
        <v>54</v>
      </c>
      <c r="J16" s="92">
        <f t="shared" si="2"/>
        <v>5</v>
      </c>
      <c r="K16" s="90">
        <v>10</v>
      </c>
      <c r="L16" s="90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+IF(K16=18,Points!$C$20,0)</f>
        <v>27</v>
      </c>
      <c r="M16" s="92">
        <f t="shared" si="3"/>
        <v>32</v>
      </c>
      <c r="N16" s="103">
        <f t="shared" si="4"/>
        <v>81</v>
      </c>
      <c r="O16" s="94"/>
    </row>
    <row r="17" spans="1:15" ht="19.5">
      <c r="A17" s="106">
        <v>53</v>
      </c>
      <c r="B17" s="105" t="s">
        <v>64</v>
      </c>
      <c r="C17" s="89">
        <v>52</v>
      </c>
      <c r="D17" s="90">
        <v>12</v>
      </c>
      <c r="E17" s="101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+IF(D17=18,Points!$C$20,0)</f>
        <v>1</v>
      </c>
      <c r="F17" s="90">
        <f t="shared" si="0"/>
        <v>53</v>
      </c>
      <c r="G17" s="91">
        <v>11</v>
      </c>
      <c r="H17" s="91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1</v>
      </c>
      <c r="I17" s="91">
        <f t="shared" si="1"/>
        <v>54</v>
      </c>
      <c r="J17" s="92">
        <f t="shared" si="2"/>
        <v>2</v>
      </c>
      <c r="K17" s="90">
        <v>11</v>
      </c>
      <c r="L17" s="90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+IF(K17=18,Points!$C$20,0)</f>
        <v>26</v>
      </c>
      <c r="M17" s="92">
        <f t="shared" si="3"/>
        <v>28</v>
      </c>
      <c r="N17" s="103">
        <f t="shared" si="4"/>
        <v>80</v>
      </c>
      <c r="O17" s="94"/>
    </row>
    <row r="18" spans="1:15" ht="19.5">
      <c r="A18" s="106">
        <v>22</v>
      </c>
      <c r="B18" s="105" t="s">
        <v>147</v>
      </c>
      <c r="C18" s="89">
        <v>37</v>
      </c>
      <c r="D18" s="90">
        <v>13</v>
      </c>
      <c r="E18" s="101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+IF(D18=18,Points!$C$20,0)</f>
        <v>1</v>
      </c>
      <c r="F18" s="90">
        <f t="shared" si="0"/>
        <v>38</v>
      </c>
      <c r="G18" s="91">
        <v>12</v>
      </c>
      <c r="H18" s="91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1</v>
      </c>
      <c r="I18" s="91">
        <f t="shared" si="1"/>
        <v>39</v>
      </c>
      <c r="J18" s="92">
        <f t="shared" si="2"/>
        <v>2</v>
      </c>
      <c r="K18" s="90">
        <v>7</v>
      </c>
      <c r="L18" s="90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+IF(K18=18,Points!$F$20,0)+IF(K18=19,Points!$F$20,0)+IF(K18=20,Points!$F$22,0)+IF(K18=21,Points!$F$23,0)+IF(K18=22,Points!$F$24,0)+IF(K18=23,Points!$F$25,0)</f>
        <v>30</v>
      </c>
      <c r="M18" s="92">
        <f t="shared" si="3"/>
        <v>32</v>
      </c>
      <c r="N18" s="103">
        <f t="shared" si="4"/>
        <v>69</v>
      </c>
      <c r="O18" s="94"/>
    </row>
    <row r="19" spans="1:15" ht="19.5">
      <c r="A19" s="104">
        <v>21</v>
      </c>
      <c r="B19" s="105" t="s">
        <v>66</v>
      </c>
      <c r="C19" s="89">
        <v>67</v>
      </c>
      <c r="D19" s="90"/>
      <c r="E19" s="101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+IF(D19=18,Points!$C$20,0)</f>
        <v>0</v>
      </c>
      <c r="F19" s="90">
        <f t="shared" si="0"/>
        <v>67</v>
      </c>
      <c r="G19" s="91"/>
      <c r="H19" s="91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91">
        <f t="shared" si="1"/>
        <v>67</v>
      </c>
      <c r="J19" s="92">
        <f t="shared" si="2"/>
        <v>0</v>
      </c>
      <c r="K19" s="90"/>
      <c r="L19" s="90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+IF(K19=18,Points!$C$20,0)</f>
        <v>0</v>
      </c>
      <c r="M19" s="92">
        <f t="shared" si="3"/>
        <v>0</v>
      </c>
      <c r="N19" s="103">
        <f t="shared" si="4"/>
        <v>67</v>
      </c>
      <c r="O19" s="94"/>
    </row>
    <row r="20" spans="1:15" ht="19.5">
      <c r="A20" s="89">
        <v>63</v>
      </c>
      <c r="B20" s="89" t="s">
        <v>68</v>
      </c>
      <c r="C20" s="89">
        <v>50</v>
      </c>
      <c r="D20" s="90"/>
      <c r="E20" s="101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+IF(D20=18,Points!$C$20,0)</f>
        <v>0</v>
      </c>
      <c r="F20" s="90">
        <f t="shared" si="0"/>
        <v>50</v>
      </c>
      <c r="G20" s="91"/>
      <c r="H20" s="91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91">
        <f t="shared" si="1"/>
        <v>50</v>
      </c>
      <c r="J20" s="92">
        <f t="shared" si="2"/>
        <v>0</v>
      </c>
      <c r="K20" s="90"/>
      <c r="L20" s="90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+IF(K20=18,Points!$C$20,0)</f>
        <v>0</v>
      </c>
      <c r="M20" s="92">
        <f t="shared" si="3"/>
        <v>0</v>
      </c>
      <c r="N20" s="103">
        <f t="shared" si="4"/>
        <v>50</v>
      </c>
      <c r="O20" s="94"/>
    </row>
    <row r="21" spans="1:15" ht="19.5">
      <c r="A21" s="106">
        <v>6</v>
      </c>
      <c r="B21" s="105" t="s">
        <v>69</v>
      </c>
      <c r="C21" s="89">
        <v>48</v>
      </c>
      <c r="D21" s="90"/>
      <c r="E21" s="101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+IF(D21=18,Points!$C$20,0)</f>
        <v>0</v>
      </c>
      <c r="F21" s="90">
        <f t="shared" si="0"/>
        <v>48</v>
      </c>
      <c r="G21" s="91"/>
      <c r="H21" s="91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91">
        <f t="shared" si="1"/>
        <v>48</v>
      </c>
      <c r="J21" s="92">
        <f t="shared" si="2"/>
        <v>0</v>
      </c>
      <c r="K21" s="90"/>
      <c r="L21" s="90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+IF(K21=18,Points!$C$20,0)</f>
        <v>0</v>
      </c>
      <c r="M21" s="92">
        <f t="shared" si="3"/>
        <v>0</v>
      </c>
      <c r="N21" s="103">
        <f t="shared" si="4"/>
        <v>48</v>
      </c>
      <c r="O21" s="94"/>
    </row>
    <row r="22" spans="1:15" ht="19.5">
      <c r="A22" s="106">
        <v>75</v>
      </c>
      <c r="B22" s="105" t="s">
        <v>70</v>
      </c>
      <c r="C22" s="89">
        <v>33</v>
      </c>
      <c r="D22" s="90"/>
      <c r="E22" s="101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+IF(D22=18,Points!$C$20,0)</f>
        <v>0</v>
      </c>
      <c r="F22" s="90">
        <f t="shared" si="0"/>
        <v>33</v>
      </c>
      <c r="G22" s="91"/>
      <c r="H22" s="91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91">
        <f t="shared" si="1"/>
        <v>33</v>
      </c>
      <c r="J22" s="92">
        <f t="shared" si="2"/>
        <v>0</v>
      </c>
      <c r="K22" s="90"/>
      <c r="L22" s="90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+IF(K22=18,Points!$C$20,0)</f>
        <v>0</v>
      </c>
      <c r="M22" s="92">
        <f t="shared" si="3"/>
        <v>0</v>
      </c>
      <c r="N22" s="103">
        <f t="shared" si="4"/>
        <v>33</v>
      </c>
      <c r="O22" s="94"/>
    </row>
    <row r="23" spans="1:15" ht="19.5">
      <c r="A23" s="104">
        <v>93</v>
      </c>
      <c r="B23" s="89" t="s">
        <v>72</v>
      </c>
      <c r="C23" s="89">
        <v>29</v>
      </c>
      <c r="D23" s="90"/>
      <c r="E23" s="101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+IF(D23=18,Points!$C$20,0)</f>
        <v>0</v>
      </c>
      <c r="F23" s="90">
        <f t="shared" si="0"/>
        <v>29</v>
      </c>
      <c r="G23" s="91"/>
      <c r="H23" s="91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91">
        <f t="shared" si="1"/>
        <v>29</v>
      </c>
      <c r="J23" s="92">
        <f t="shared" si="2"/>
        <v>0</v>
      </c>
      <c r="K23" s="90"/>
      <c r="L23" s="90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+IF(K23=18,Points!$C$20,0)</f>
        <v>0</v>
      </c>
      <c r="M23" s="92">
        <f t="shared" si="3"/>
        <v>0</v>
      </c>
      <c r="N23" s="103">
        <f t="shared" si="4"/>
        <v>29</v>
      </c>
      <c r="O23" s="94"/>
    </row>
    <row r="24" spans="1:15" ht="19.5">
      <c r="A24" s="104"/>
      <c r="B24" s="105"/>
      <c r="C24" s="89">
        <v>0</v>
      </c>
      <c r="D24" s="90"/>
      <c r="E24" s="101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+IF(D24=18,Points!$C$20,0)</f>
        <v>0</v>
      </c>
      <c r="F24" s="90">
        <f t="shared" si="0"/>
        <v>0</v>
      </c>
      <c r="G24" s="91"/>
      <c r="H24" s="91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91">
        <f t="shared" si="1"/>
        <v>0</v>
      </c>
      <c r="J24" s="92">
        <f t="shared" si="2"/>
        <v>0</v>
      </c>
      <c r="K24" s="90"/>
      <c r="L24" s="90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+IF(K24=18,Points!$F$20,0)+IF(K24=19,Points!$F$20,0)+IF(K24=20,Points!$F$22,0)+IF(K24=21,Points!$F$23,0)+IF(K24=22,Points!$F$24,0)+IF(K24=23,Points!$F$25,0)</f>
        <v>0</v>
      </c>
      <c r="M24" s="92">
        <f t="shared" si="3"/>
        <v>0</v>
      </c>
      <c r="N24" s="103">
        <f t="shared" si="4"/>
        <v>0</v>
      </c>
      <c r="O24" s="94"/>
    </row>
    <row r="25" spans="1:15" ht="19.5">
      <c r="A25" s="106"/>
      <c r="B25" s="105"/>
      <c r="C25" s="89">
        <v>0</v>
      </c>
      <c r="D25" s="90"/>
      <c r="E25" s="101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+IF(D25=18,Points!$C$20,0)</f>
        <v>0</v>
      </c>
      <c r="F25" s="90">
        <f t="shared" si="0"/>
        <v>0</v>
      </c>
      <c r="G25" s="91"/>
      <c r="H25" s="91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91">
        <f t="shared" si="1"/>
        <v>0</v>
      </c>
      <c r="J25" s="92">
        <f t="shared" si="2"/>
        <v>0</v>
      </c>
      <c r="K25" s="90"/>
      <c r="L25" s="90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+IF(K25=18,Points!$F$20,0)+IF(K25=19,Points!$F$20,0)+IF(K25=20,Points!$F$22,0)+IF(K25=21,Points!$F$23,0)+IF(K25=22,Points!$F$24,0)+IF(K25=23,Points!$F$25,0)</f>
        <v>0</v>
      </c>
      <c r="M25" s="92">
        <f t="shared" si="3"/>
        <v>0</v>
      </c>
      <c r="N25" s="103">
        <f t="shared" si="4"/>
        <v>0</v>
      </c>
      <c r="O25" s="94"/>
    </row>
    <row r="26" spans="1:15" ht="19.5">
      <c r="A26" s="106"/>
      <c r="B26" s="105"/>
      <c r="C26" s="89">
        <v>0</v>
      </c>
      <c r="D26" s="90"/>
      <c r="E26" s="101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+IF(D26=18,Points!$C$20,0)</f>
        <v>0</v>
      </c>
      <c r="F26" s="90">
        <f t="shared" si="0"/>
        <v>0</v>
      </c>
      <c r="G26" s="91"/>
      <c r="H26" s="91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91">
        <f t="shared" si="1"/>
        <v>0</v>
      </c>
      <c r="J26" s="92">
        <f t="shared" si="2"/>
        <v>0</v>
      </c>
      <c r="K26" s="90"/>
      <c r="L26" s="90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+IF(K26=18,Points!$F$20,0)+IF(K26=19,Points!$F$20,0)+IF(K26=20,Points!$F$22,0)+IF(K26=21,Points!$F$23,0)+IF(K26=22,Points!$F$24,0)+IF(K26=23,Points!$F$25,0)</f>
        <v>0</v>
      </c>
      <c r="M26" s="92">
        <f t="shared" si="3"/>
        <v>0</v>
      </c>
      <c r="N26" s="103">
        <f t="shared" si="4"/>
        <v>0</v>
      </c>
      <c r="O26" s="94"/>
    </row>
    <row r="27" spans="1:15" ht="19.5">
      <c r="A27" s="106"/>
      <c r="B27" s="105"/>
      <c r="C27" s="89">
        <v>0</v>
      </c>
      <c r="D27" s="90"/>
      <c r="E27" s="101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+IF(D27=18,Points!$C$20,0)</f>
        <v>0</v>
      </c>
      <c r="F27" s="90">
        <f t="shared" si="0"/>
        <v>0</v>
      </c>
      <c r="G27" s="91"/>
      <c r="H27" s="91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91">
        <f t="shared" si="1"/>
        <v>0</v>
      </c>
      <c r="J27" s="92">
        <f t="shared" si="2"/>
        <v>0</v>
      </c>
      <c r="K27" s="90"/>
      <c r="L27" s="90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+IF(K27=18,Points!$F$20,0)+IF(K27=19,Points!$F$20,0)+IF(K27=20,Points!$F$22,0)+IF(K27=21,Points!$F$23,0)+IF(K27=22,Points!$F$24,0)+IF(K27=23,Points!$F$25,0)</f>
        <v>0</v>
      </c>
      <c r="M27" s="92">
        <f t="shared" si="3"/>
        <v>0</v>
      </c>
      <c r="N27" s="103">
        <f t="shared" si="4"/>
        <v>0</v>
      </c>
      <c r="O27" s="94"/>
    </row>
    <row r="28" spans="1:15" ht="19.5">
      <c r="A28" s="106"/>
      <c r="B28" s="105"/>
      <c r="C28" s="89">
        <v>0</v>
      </c>
      <c r="D28" s="90"/>
      <c r="E28" s="101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+IF(D28=18,Points!$C$20,0)</f>
        <v>0</v>
      </c>
      <c r="F28" s="90">
        <f t="shared" si="0"/>
        <v>0</v>
      </c>
      <c r="G28" s="91"/>
      <c r="H28" s="91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91">
        <f t="shared" si="1"/>
        <v>0</v>
      </c>
      <c r="J28" s="92">
        <f t="shared" si="2"/>
        <v>0</v>
      </c>
      <c r="K28" s="90"/>
      <c r="L28" s="90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+IF(K28=18,Points!$F$20,0)+IF(K28=19,Points!$F$20,0)+IF(K28=20,Points!$F$22,0)+IF(K28=21,Points!$F$23,0)+IF(K28=22,Points!$F$24,0)+IF(K28=23,Points!$F$25,0)</f>
        <v>0</v>
      </c>
      <c r="M28" s="92">
        <f t="shared" si="3"/>
        <v>0</v>
      </c>
      <c r="N28" s="103">
        <f t="shared" si="4"/>
        <v>0</v>
      </c>
      <c r="O28" s="94"/>
    </row>
    <row r="29" spans="1:15" ht="19.5">
      <c r="A29" s="106"/>
      <c r="B29" s="105"/>
      <c r="C29" s="89">
        <v>0</v>
      </c>
      <c r="D29" s="90"/>
      <c r="E29" s="101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+IF(D29=18,Points!$C$20,0)</f>
        <v>0</v>
      </c>
      <c r="F29" s="90">
        <f t="shared" si="0"/>
        <v>0</v>
      </c>
      <c r="G29" s="91"/>
      <c r="H29" s="91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91">
        <f t="shared" si="1"/>
        <v>0</v>
      </c>
      <c r="J29" s="92">
        <f t="shared" si="2"/>
        <v>0</v>
      </c>
      <c r="K29" s="90"/>
      <c r="L29" s="90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+IF(K29=18,Points!$F$20,0)+IF(K29=19,Points!$F$20,0)+IF(K29=20,Points!$F$22,0)+IF(K29=21,Points!$F$23,0)+IF(K29=22,Points!$F$24,0)+IF(K29=23,Points!$F$25,0)</f>
        <v>0</v>
      </c>
      <c r="M29" s="92">
        <f t="shared" si="3"/>
        <v>0</v>
      </c>
      <c r="N29" s="103">
        <f t="shared" si="4"/>
        <v>0</v>
      </c>
      <c r="O29" s="94"/>
    </row>
    <row r="30" spans="1:15" ht="19.5">
      <c r="A30" s="106"/>
      <c r="B30" s="105"/>
      <c r="C30" s="89">
        <v>0</v>
      </c>
      <c r="D30" s="90"/>
      <c r="E30" s="101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+IF(D30=18,Points!$C$20,0)</f>
        <v>0</v>
      </c>
      <c r="F30" s="90">
        <f t="shared" si="0"/>
        <v>0</v>
      </c>
      <c r="G30" s="91"/>
      <c r="H30" s="91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91">
        <f t="shared" si="1"/>
        <v>0</v>
      </c>
      <c r="J30" s="92">
        <f t="shared" si="2"/>
        <v>0</v>
      </c>
      <c r="K30" s="90"/>
      <c r="L30" s="90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+IF(K30=18,Points!$F$20,0)+IF(K30=19,Points!$F$20,0)+IF(K30=20,Points!$F$22,0)+IF(K30=21,Points!$F$23,0)+IF(K30=22,Points!$F$24,0)+IF(K30=23,Points!$F$25,0)</f>
        <v>0</v>
      </c>
      <c r="M30" s="92">
        <f t="shared" si="3"/>
        <v>0</v>
      </c>
      <c r="N30" s="103">
        <f t="shared" si="4"/>
        <v>0</v>
      </c>
      <c r="O30" s="94"/>
    </row>
    <row r="31" spans="1:15" ht="19.5">
      <c r="A31" s="106"/>
      <c r="B31" s="105"/>
      <c r="C31" s="89">
        <v>0</v>
      </c>
      <c r="D31" s="90"/>
      <c r="E31" s="101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+IF(D31=18,Points!$C$20,0)</f>
        <v>0</v>
      </c>
      <c r="F31" s="90">
        <f t="shared" si="0"/>
        <v>0</v>
      </c>
      <c r="G31" s="91"/>
      <c r="H31" s="91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91">
        <f t="shared" si="1"/>
        <v>0</v>
      </c>
      <c r="J31" s="92">
        <f t="shared" si="2"/>
        <v>0</v>
      </c>
      <c r="K31" s="90"/>
      <c r="L31" s="90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+IF(K31=18,Points!$F$20,0)+IF(K31=19,Points!$F$20,0)+IF(K31=20,Points!$F$22,0)+IF(K31=21,Points!$F$23,0)+IF(K31=22,Points!$F$24,0)+IF(K31=23,Points!$F$25,0)</f>
        <v>0</v>
      </c>
      <c r="M31" s="92">
        <f t="shared" si="3"/>
        <v>0</v>
      </c>
      <c r="N31" s="103">
        <f t="shared" si="4"/>
        <v>0</v>
      </c>
      <c r="O31" s="94"/>
    </row>
    <row r="32" spans="1:15" ht="19.5">
      <c r="A32" s="106"/>
      <c r="B32" s="105"/>
      <c r="C32" s="89">
        <v>0</v>
      </c>
      <c r="D32" s="90"/>
      <c r="E32" s="101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+IF(D32=18,Points!$C$20,0)</f>
        <v>0</v>
      </c>
      <c r="F32" s="90">
        <f t="shared" si="0"/>
        <v>0</v>
      </c>
      <c r="G32" s="91"/>
      <c r="H32" s="91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91">
        <f t="shared" si="1"/>
        <v>0</v>
      </c>
      <c r="J32" s="92">
        <f t="shared" si="2"/>
        <v>0</v>
      </c>
      <c r="K32" s="90"/>
      <c r="L32" s="90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+IF(K32=18,Points!$F$20,0)+IF(K32=19,Points!$F$20,0)+IF(K32=20,Points!$F$22,0)+IF(K32=21,Points!$F$23,0)+IF(K32=22,Points!$F$24,0)+IF(K32=23,Points!$F$25,0)</f>
        <v>0</v>
      </c>
      <c r="M32" s="92">
        <f t="shared" si="3"/>
        <v>0</v>
      </c>
      <c r="N32" s="103">
        <f t="shared" si="4"/>
        <v>0</v>
      </c>
      <c r="O32" s="94"/>
    </row>
    <row r="33" spans="1:15" ht="19.5">
      <c r="A33" s="106"/>
      <c r="B33" s="105"/>
      <c r="C33" s="89">
        <v>0</v>
      </c>
      <c r="D33" s="90"/>
      <c r="E33" s="101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+IF(D33=18,Points!$C$20,0)</f>
        <v>0</v>
      </c>
      <c r="F33" s="90">
        <f t="shared" si="0"/>
        <v>0</v>
      </c>
      <c r="G33" s="91"/>
      <c r="H33" s="91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91">
        <f t="shared" si="1"/>
        <v>0</v>
      </c>
      <c r="J33" s="92">
        <f t="shared" si="2"/>
        <v>0</v>
      </c>
      <c r="K33" s="90"/>
      <c r="L33" s="90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+IF(K33=18,Points!$F$20,0)+IF(K33=19,Points!$F$20,0)+IF(K33=20,Points!$F$22,0)+IF(K33=21,Points!$F$23,0)+IF(K33=22,Points!$F$24,0)+IF(K33=23,Points!$F$25,0)</f>
        <v>0</v>
      </c>
      <c r="M33" s="92">
        <f t="shared" si="3"/>
        <v>0</v>
      </c>
      <c r="N33" s="103">
        <f t="shared" si="4"/>
        <v>0</v>
      </c>
      <c r="O33" s="94"/>
    </row>
    <row r="34" spans="1:15" ht="19.5">
      <c r="A34" s="106"/>
      <c r="B34" s="105"/>
      <c r="C34" s="89">
        <v>0</v>
      </c>
      <c r="D34" s="90"/>
      <c r="E34" s="101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+IF(D34=18,Points!$C$20,0)</f>
        <v>0</v>
      </c>
      <c r="F34" s="90">
        <f t="shared" si="0"/>
        <v>0</v>
      </c>
      <c r="G34" s="91"/>
      <c r="H34" s="91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91">
        <f t="shared" si="1"/>
        <v>0</v>
      </c>
      <c r="J34" s="92">
        <f t="shared" si="2"/>
        <v>0</v>
      </c>
      <c r="K34" s="90"/>
      <c r="L34" s="90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+IF(K34=18,Points!$F$20,0)+IF(K34=19,Points!$F$20,0)+IF(K34=20,Points!$F$22,0)+IF(K34=21,Points!$F$23,0)+IF(K34=22,Points!$F$24,0)+IF(K34=23,Points!$F$25,0)</f>
        <v>0</v>
      </c>
      <c r="M34" s="92">
        <f t="shared" si="3"/>
        <v>0</v>
      </c>
      <c r="N34" s="103">
        <f t="shared" si="4"/>
        <v>0</v>
      </c>
      <c r="O34" s="94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2">
      <selection activeCell="B17" sqref="B17"/>
    </sheetView>
  </sheetViews>
  <sheetFormatPr defaultColWidth="9.140625" defaultRowHeight="12.75"/>
  <cols>
    <col min="1" max="1" width="9.140625" style="78" customWidth="1"/>
    <col min="2" max="2" width="35.28125" style="78" customWidth="1"/>
    <col min="3" max="9" width="9.140625" style="78" customWidth="1"/>
    <col min="10" max="10" width="16.421875" style="78" customWidth="1"/>
    <col min="11" max="13" width="9.140625" style="78" customWidth="1"/>
    <col min="14" max="14" width="9.7109375" style="78" customWidth="1"/>
    <col min="15" max="15" width="12.140625" style="78" customWidth="1"/>
    <col min="16" max="16384" width="9.140625" style="78" customWidth="1"/>
  </cols>
  <sheetData>
    <row r="2" spans="1:15" ht="16.5">
      <c r="A2" s="161" t="s">
        <v>148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4" spans="1:15" ht="54">
      <c r="A4" s="80" t="s">
        <v>127</v>
      </c>
      <c r="B4" s="107"/>
      <c r="C4" s="80" t="s">
        <v>128</v>
      </c>
      <c r="D4" s="81" t="s">
        <v>129</v>
      </c>
      <c r="E4" s="82" t="s">
        <v>130</v>
      </c>
      <c r="F4" s="82" t="s">
        <v>131</v>
      </c>
      <c r="G4" s="83" t="s">
        <v>132</v>
      </c>
      <c r="H4" s="84" t="s">
        <v>130</v>
      </c>
      <c r="I4" s="84" t="s">
        <v>131</v>
      </c>
      <c r="J4" s="85" t="s">
        <v>133</v>
      </c>
      <c r="K4" s="82" t="s">
        <v>145</v>
      </c>
      <c r="L4" s="82" t="s">
        <v>130</v>
      </c>
      <c r="M4" s="85" t="s">
        <v>135</v>
      </c>
      <c r="N4" s="88" t="s">
        <v>136</v>
      </c>
      <c r="O4" s="88" t="s">
        <v>137</v>
      </c>
    </row>
    <row r="5" spans="1:15" ht="19.5">
      <c r="A5" s="108">
        <v>14</v>
      </c>
      <c r="B5" s="108" t="s">
        <v>8</v>
      </c>
      <c r="C5" s="108">
        <v>118</v>
      </c>
      <c r="D5" s="109">
        <v>2</v>
      </c>
      <c r="E5" s="110">
        <f>IF(D5=1,Points!$C$3,0)+IF(D5=2,Points!$C$4,0)+IF(D5=3,Points!$C$5,0)+IF(D5=4,Points!$C$6,0)+IF(D5=5,Points!$C$7,0)+IF(D5=6,Points!$C$8,0)+IF(D5=7,Points!$C$9,0)+IF(D5=8,Points!$C$10,0)+IF(D5=9,Points!$C$11,0)+IF(D5=10,Points!$C$12,0)+IF(D5=11,Points!$C$13,0)+IF(D5=12,Points!$C$14,0)+IF(D5=13,Points!$C$15,0)+IF(D5=14,Points!$C$16,0)+IF(D5=15,Points!$C$17,0)+IF(D5=16,Points!$C$18,0)+IF(D5=17,Points!$C$19,0)</f>
        <v>18</v>
      </c>
      <c r="F5" s="109">
        <f aca="true" t="shared" si="0" ref="F5:F34">E5+C5</f>
        <v>136</v>
      </c>
      <c r="G5" s="111">
        <v>3</v>
      </c>
      <c r="H5" s="112">
        <f>IF(G5=1,Points!$C$3,0)+IF(G5=2,Points!$C$4,0)+IF(G5=3,Points!$C$5,0)+IF(G5=4,Points!$C$6,0)+IF(G5=5,Points!$C$7,0)+IF(G5=6,Points!$C$8,0)+IF(G5=7,Points!$C$9,0)+IF(G5=8,Points!$C$10,0)+IF(G5=9,Points!$C$11,0)+IF(G5=10,Points!$C$12,0)+IF(G5=11,Points!$C$13,0)+IF(G5=12,Points!$C$14,0)+IF(G5=13,Points!$C$15,0)+IF(G5=14,Points!$C$16,0)+IF(G5=15,Points!$C$17,0)+IF(G5=16,Points!$C$18,0)+IF(G5=17,Points!$C$19,0)</f>
        <v>16</v>
      </c>
      <c r="I5" s="111">
        <f aca="true" t="shared" si="1" ref="I5:I34">H5+F5</f>
        <v>152</v>
      </c>
      <c r="J5" s="113">
        <f aca="true" t="shared" si="2" ref="J5:J34">H5+E5</f>
        <v>34</v>
      </c>
      <c r="K5" s="109">
        <v>5</v>
      </c>
      <c r="L5" s="110">
        <f>IF(K5=1,Points!$F$3,0)+IF(K5=2,Points!$F$4,0)+IF(K5=3,Points!$F$5,0)+IF(K5=4,Points!$F$6,0)+IF(K5=5,Points!$F$7,0)+IF(K5=6,Points!$F$8,0)+IF(K5=7,Points!$F$9,0)+IF(K5=8,Points!$F$10,0)+IF(K5=9,Points!$F$11,0)+IF(K5=10,Points!$F$12,0)+IF(K5=11,Points!$F$13,0)+IF(K5=12,Points!$F$14,0)+IF(K5=13,Points!$F$15,0)+IF(K5=14,Points!$F$16,0)+IF(K5=15,Points!$F$17,0)+IF(K5=16,Points!$F$18,0)+IF(K5=17,Points!$F$19,0)</f>
        <v>32</v>
      </c>
      <c r="M5" s="113">
        <f aca="true" t="shared" si="3" ref="M5:M14">SUM(L5,H5,E5)</f>
        <v>66</v>
      </c>
      <c r="N5" s="94">
        <f aca="true" t="shared" si="4" ref="N5:N17">M5+C5</f>
        <v>184</v>
      </c>
      <c r="O5" s="94"/>
    </row>
    <row r="6" spans="1:15" ht="19.5">
      <c r="A6" s="108">
        <v>2</v>
      </c>
      <c r="B6" s="108" t="s">
        <v>149</v>
      </c>
      <c r="C6" s="108">
        <v>113</v>
      </c>
      <c r="D6" s="109">
        <v>4</v>
      </c>
      <c r="E6" s="110">
        <f>IF(D6=1,Points!$C$3,0)+IF(D6=2,Points!$C$4,0)+IF(D6=3,Points!$C$5,0)+IF(D6=4,Points!$C$6,0)+IF(D6=5,Points!$C$7,0)+IF(D6=6,Points!$C$8,0)+IF(D6=7,Points!$C$9,0)+IF(D6=8,Points!$C$10,0)+IF(D6=9,Points!$C$11,0)+IF(D6=10,Points!$C$12,0)+IF(D6=11,Points!$C$13,0)+IF(D6=12,Points!$C$14,0)+IF(D6=13,Points!$C$15,0)+IF(D6=14,Points!$C$16,0)+IF(D6=15,Points!$C$17,0)+IF(D6=16,Points!$C$18,0)+IF(D6=17,Points!$C$19,0)</f>
        <v>14</v>
      </c>
      <c r="F6" s="109">
        <f t="shared" si="0"/>
        <v>127</v>
      </c>
      <c r="G6" s="111">
        <v>1</v>
      </c>
      <c r="H6" s="112">
        <f>IF(G6=1,Points!$C$3,0)+IF(G6=2,Points!$C$4,0)+IF(G6=3,Points!$C$5,0)+IF(G6=4,Points!$C$6,0)+IF(G6=5,Points!$C$7,0)+IF(G6=6,Points!$C$8,0)+IF(G6=7,Points!$C$9,0)+IF(G6=8,Points!$C$10,0)+IF(G6=9,Points!$C$11,0)+IF(G6=10,Points!$C$12,0)+IF(G6=11,Points!$C$13,0)+IF(G6=12,Points!$C$14,0)+IF(G6=13,Points!$C$15,0)+IF(G6=14,Points!$C$16,0)+IF(G6=15,Points!$C$17,0)+IF(G6=16,Points!$C$18,0)+IF(G6=17,Points!$C$19,0)</f>
        <v>20</v>
      </c>
      <c r="I6" s="111">
        <f t="shared" si="1"/>
        <v>147</v>
      </c>
      <c r="J6" s="113">
        <f t="shared" si="2"/>
        <v>34</v>
      </c>
      <c r="K6" s="109">
        <v>3</v>
      </c>
      <c r="L6" s="110">
        <f>IF(K6=1,Points!$F$3,0)+IF(K6=2,Points!$F$4,0)+IF(K6=3,Points!$F$5,0)+IF(K6=4,Points!$F$6,0)+IF(K6=5,Points!$F$7,0)+IF(K6=6,Points!$F$8,0)+IF(K6=7,Points!$F$9,0)+IF(K6=8,Points!$F$10,0)+IF(K6=9,Points!$F$11,0)+IF(K6=10,Points!$F$12,0)+IF(K6=11,Points!$F$13,0)+IF(K6=12,Points!$F$14,0)+IF(K6=13,Points!$F$15,0)+IF(K6=14,Points!$F$16,0)+IF(K6=15,Points!$F$17,0)+IF(K6=16,Points!$F$18,0)+IF(K6=17,Points!$F$19,0)</f>
        <v>36</v>
      </c>
      <c r="M6" s="113">
        <f t="shared" si="3"/>
        <v>70</v>
      </c>
      <c r="N6" s="94">
        <f t="shared" si="4"/>
        <v>183</v>
      </c>
      <c r="O6" s="97"/>
    </row>
    <row r="7" spans="1:15" ht="19.5">
      <c r="A7" s="108">
        <v>17</v>
      </c>
      <c r="B7" s="108" t="s">
        <v>11</v>
      </c>
      <c r="C7" s="108">
        <v>108</v>
      </c>
      <c r="D7" s="109">
        <v>3</v>
      </c>
      <c r="E7" s="110">
        <f>IF(D7=1,Points!$C$3,0)+IF(D7=2,Points!$C$4,0)+IF(D7=3,Points!$C$5,0)+IF(D7=4,Points!$C$6,0)+IF(D7=5,Points!$C$7,0)+IF(D7=6,Points!$C$8,0)+IF(D7=7,Points!$C$9,0)+IF(D7=8,Points!$C$10,0)+IF(D7=9,Points!$C$11,0)+IF(D7=10,Points!$C$12,0)+IF(D7=11,Points!$C$13,0)+IF(D7=12,Points!$C$14,0)+IF(D7=13,Points!$C$15,0)+IF(D7=14,Points!$C$16,0)+IF(D7=15,Points!$C$17,0)+IF(D7=16,Points!$C$18,0)+IF(D7=17,Points!$C$19,0)</f>
        <v>16</v>
      </c>
      <c r="F7" s="109">
        <f t="shared" si="0"/>
        <v>124</v>
      </c>
      <c r="G7" s="111">
        <v>4</v>
      </c>
      <c r="H7" s="112">
        <f>IF(G7=1,Points!$C$3,0)+IF(G7=2,Points!$C$4,0)+IF(G7=3,Points!$C$5,0)+IF(G7=4,Points!$C$6,0)+IF(G7=5,Points!$C$7,0)+IF(G7=6,Points!$C$8,0)+IF(G7=7,Points!$C$9,0)+IF(G7=8,Points!$C$10,0)+IF(G7=9,Points!$C$11,0)+IF(G7=10,Points!$C$12,0)+IF(G7=11,Points!$C$13,0)+IF(G7=12,Points!$C$14,0)+IF(G7=13,Points!$C$15,0)+IF(G7=14,Points!$C$16,0)+IF(G7=15,Points!$C$17,0)+IF(G7=16,Points!$C$18,0)+IF(G7=17,Points!$C$19,0)</f>
        <v>14</v>
      </c>
      <c r="I7" s="111">
        <f t="shared" si="1"/>
        <v>138</v>
      </c>
      <c r="J7" s="113">
        <f t="shared" si="2"/>
        <v>30</v>
      </c>
      <c r="K7" s="109">
        <v>1</v>
      </c>
      <c r="L7" s="110">
        <f>IF(K7=1,Points!$F$3,0)+IF(K7=2,Points!$F$4,0)+IF(K7=3,Points!$F$5,0)+IF(K7=4,Points!$F$6,0)+IF(K7=5,Points!$F$7,0)+IF(K7=6,Points!$F$8,0)+IF(K7=7,Points!$F$9,0)+IF(K7=8,Points!$F$10,0)+IF(K7=9,Points!$F$11,0)+IF(K7=10,Points!$F$12,0)+IF(K7=11,Points!$F$13,0)+IF(K7=12,Points!$F$14,0)+IF(K7=13,Points!$F$15,0)+IF(K7=14,Points!$F$16,0)+IF(K7=15,Points!$F$17,0)+IF(K7=16,Points!$F$18,0)+IF(K7=17,Points!$F$19,0)</f>
        <v>40</v>
      </c>
      <c r="M7" s="113">
        <f t="shared" si="3"/>
        <v>70</v>
      </c>
      <c r="N7" s="94">
        <f t="shared" si="4"/>
        <v>178</v>
      </c>
      <c r="O7" s="95"/>
    </row>
    <row r="8" spans="1:15" ht="19.5">
      <c r="A8" s="108">
        <v>88</v>
      </c>
      <c r="B8" s="108" t="s">
        <v>12</v>
      </c>
      <c r="C8" s="108">
        <v>106</v>
      </c>
      <c r="D8" s="109">
        <v>5</v>
      </c>
      <c r="E8" s="110">
        <f>IF(D8=1,Points!$C$3,0)+IF(D8=2,Points!$C$4,0)+IF(D8=3,Points!$C$5,0)+IF(D8=4,Points!$C$6,0)+IF(D8=5,Points!$C$7,0)+IF(D8=6,Points!$C$8,0)+IF(D8=7,Points!$C$9,0)+IF(D8=8,Points!$C$10,0)+IF(D8=9,Points!$C$11,0)+IF(D8=10,Points!$C$12,0)+IF(D8=11,Points!$C$13,0)+IF(D8=12,Points!$C$14,0)+IF(D8=13,Points!$C$15,0)+IF(D8=14,Points!$C$16,0)+IF(D8=15,Points!$C$17,0)+IF(D8=16,Points!$C$18,0)+IF(D8=17,Points!$C$19,0)</f>
        <v>12</v>
      </c>
      <c r="F8" s="109">
        <f t="shared" si="0"/>
        <v>118</v>
      </c>
      <c r="G8" s="111">
        <v>2</v>
      </c>
      <c r="H8" s="112">
        <f>IF(G8=1,Points!$C$3,0)+IF(G8=2,Points!$C$4,0)+IF(G8=3,Points!$C$5,0)+IF(G8=4,Points!$C$6,0)+IF(G8=5,Points!$C$7,0)+IF(G8=6,Points!$C$8,0)+IF(G8=7,Points!$C$9,0)+IF(G8=8,Points!$C$10,0)+IF(G8=9,Points!$C$11,0)+IF(G8=10,Points!$C$12,0)+IF(G8=11,Points!$C$13,0)+IF(G8=12,Points!$C$14,0)+IF(G8=13,Points!$C$15,0)+IF(G8=14,Points!$C$16,0)+IF(G8=15,Points!$C$17,0)+IF(G8=16,Points!$C$18,0)+IF(G8=17,Points!$C$19,0)</f>
        <v>18</v>
      </c>
      <c r="I8" s="111">
        <f t="shared" si="1"/>
        <v>136</v>
      </c>
      <c r="J8" s="113">
        <f t="shared" si="2"/>
        <v>30</v>
      </c>
      <c r="K8" s="109">
        <v>2</v>
      </c>
      <c r="L8" s="110">
        <f>IF(K8=1,Points!$F$3,0)+IF(K8=2,Points!$F$4,0)+IF(K8=3,Points!$F$5,0)+IF(K8=4,Points!$F$6,0)+IF(K8=5,Points!$F$7,0)+IF(K8=6,Points!$F$8,0)+IF(K8=7,Points!$F$9,0)+IF(K8=8,Points!$F$10,0)+IF(K8=9,Points!$F$11,0)+IF(K8=10,Points!$F$12,0)+IF(K8=11,Points!$F$13,0)+IF(K8=12,Points!$F$14,0)+IF(K8=13,Points!$F$15,0)+IF(K8=14,Points!$F$16,0)+IF(K8=15,Points!$F$17,0)+IF(K8=16,Points!$F$18,0)+IF(K8=17,Points!$F$19,0)</f>
        <v>38</v>
      </c>
      <c r="M8" s="113">
        <f t="shared" si="3"/>
        <v>68</v>
      </c>
      <c r="N8" s="94">
        <f t="shared" si="4"/>
        <v>174</v>
      </c>
      <c r="O8" s="94"/>
    </row>
    <row r="9" spans="1:15" ht="19.5">
      <c r="A9" s="108" t="s">
        <v>13</v>
      </c>
      <c r="B9" s="108" t="s">
        <v>14</v>
      </c>
      <c r="C9" s="108">
        <v>96</v>
      </c>
      <c r="D9" s="109">
        <v>1</v>
      </c>
      <c r="E9" s="110">
        <f>IF(D9=1,Points!$C$3,0)+IF(D9=2,Points!$C$4,0)+IF(D9=3,Points!$C$5,0)+IF(D9=4,Points!$C$6,0)+IF(D9=5,Points!$C$7,0)+IF(D9=6,Points!$C$8,0)+IF(D9=7,Points!$C$9,0)+IF(D9=8,Points!$C$10,0)+IF(D9=9,Points!$C$11,0)+IF(D9=10,Points!$C$12,0)+IF(D9=11,Points!$C$13,0)+IF(D9=12,Points!$C$14,0)+IF(D9=13,Points!$C$15,0)+IF(D9=14,Points!$C$16,0)+IF(D9=15,Points!$C$17,0)+IF(D9=16,Points!$C$18,0)+IF(D9=17,Points!$C$19,0)</f>
        <v>20</v>
      </c>
      <c r="F9" s="109">
        <f t="shared" si="0"/>
        <v>116</v>
      </c>
      <c r="G9" s="111">
        <v>5</v>
      </c>
      <c r="H9" s="112">
        <f>IF(G9=1,Points!$C$3,0)+IF(G9=2,Points!$C$4,0)+IF(G9=3,Points!$C$5,0)+IF(G9=4,Points!$C$6,0)+IF(G9=5,Points!$C$7,0)+IF(G9=6,Points!$C$8,0)+IF(G9=7,Points!$C$9,0)+IF(G9=8,Points!$C$10,0)+IF(G9=9,Points!$C$11,0)+IF(G9=10,Points!$C$12,0)+IF(G9=11,Points!$C$13,0)+IF(G9=12,Points!$C$14,0)+IF(G9=13,Points!$C$15,0)+IF(G9=14,Points!$C$16,0)+IF(G9=15,Points!$C$17,0)+IF(G9=16,Points!$C$18,0)+IF(G9=17,Points!$C$19,0)</f>
        <v>12</v>
      </c>
      <c r="I9" s="111">
        <f t="shared" si="1"/>
        <v>128</v>
      </c>
      <c r="J9" s="113">
        <f t="shared" si="2"/>
        <v>32</v>
      </c>
      <c r="K9" s="109">
        <v>4</v>
      </c>
      <c r="L9" s="110">
        <f>IF(K9=1,Points!$F$3,0)+IF(K9=2,Points!$F$4,0)+IF(K9=3,Points!$F$5,0)+IF(K9=4,Points!$F$6,0)+IF(K9=5,Points!$F$7,0)+IF(K9=6,Points!$F$8,0)+IF(K9=7,Points!$F$9,0)+IF(K9=8,Points!$F$10,0)+IF(K9=9,Points!$F$11,0)+IF(K9=10,Points!$F$12,0)+IF(K9=11,Points!$F$13,0)+IF(K9=12,Points!$F$14,0)+IF(K9=13,Points!$F$15,0)+IF(K9=14,Points!$F$16,0)+IF(K9=15,Points!$F$17,0)+IF(K9=16,Points!$F$18,0)+IF(K9=17,Points!$F$19,0)</f>
        <v>34</v>
      </c>
      <c r="M9" s="113">
        <f t="shared" si="3"/>
        <v>66</v>
      </c>
      <c r="N9" s="94">
        <f t="shared" si="4"/>
        <v>162</v>
      </c>
      <c r="O9" s="94"/>
    </row>
    <row r="10" spans="1:15" ht="19.5">
      <c r="A10" s="108" t="s">
        <v>15</v>
      </c>
      <c r="B10" s="108" t="s">
        <v>16</v>
      </c>
      <c r="C10" s="108">
        <v>86</v>
      </c>
      <c r="D10" s="109">
        <v>6</v>
      </c>
      <c r="E10" s="110">
        <f>IF(D10=1,Points!$C$3,0)+IF(D10=2,Points!$C$4,0)+IF(D10=3,Points!$C$5,0)+IF(D10=4,Points!$C$6,0)+IF(D10=5,Points!$C$7,0)+IF(D10=6,Points!$C$8,0)+IF(D10=7,Points!$C$9,0)+IF(D10=8,Points!$C$10,0)+IF(D10=9,Points!$C$11,0)+IF(D10=10,Points!$C$12,0)+IF(D10=11,Points!$C$13,0)+IF(D10=12,Points!$C$14,0)+IF(D10=13,Points!$C$15,0)+IF(D10=14,Points!$C$16,0)+IF(D10=15,Points!$C$17,0)+IF(D10=16,Points!$C$18,0)+IF(D10=17,Points!$C$19,0)</f>
        <v>10</v>
      </c>
      <c r="F10" s="109">
        <f t="shared" si="0"/>
        <v>96</v>
      </c>
      <c r="G10" s="111">
        <v>6</v>
      </c>
      <c r="H10" s="112">
        <f>IF(G10=1,Points!$C$3,0)+IF(G10=2,Points!$C$4,0)+IF(G10=3,Points!$C$5,0)+IF(G10=4,Points!$C$6,0)+IF(G10=5,Points!$C$7,0)+IF(G10=6,Points!$C$8,0)+IF(G10=7,Points!$C$9,0)+IF(G10=8,Points!$C$10,0)+IF(G10=9,Points!$C$11,0)+IF(G10=10,Points!$C$12,0)+IF(G10=11,Points!$C$13,0)+IF(G10=12,Points!$C$14,0)+IF(G10=13,Points!$C$15,0)+IF(G10=14,Points!$C$16,0)+IF(G10=15,Points!$C$17,0)+IF(G10=16,Points!$C$18,0)+IF(G10=17,Points!$C$19,0)</f>
        <v>10</v>
      </c>
      <c r="I10" s="111">
        <f t="shared" si="1"/>
        <v>106</v>
      </c>
      <c r="J10" s="113">
        <f t="shared" si="2"/>
        <v>20</v>
      </c>
      <c r="K10" s="109">
        <v>6</v>
      </c>
      <c r="L10" s="110">
        <f>IF(K10=1,Points!$F$3,0)+IF(K10=2,Points!$F$4,0)+IF(K10=3,Points!$F$5,0)+IF(K10=4,Points!$F$6,0)+IF(K10=5,Points!$F$7,0)+IF(K10=6,Points!$F$8,0)+IF(K10=7,Points!$F$9,0)+IF(K10=8,Points!$F$10,0)+IF(K10=9,Points!$F$11,0)+IF(K10=10,Points!$F$12,0)+IF(K10=11,Points!$F$13,0)+IF(K10=12,Points!$F$14,0)+IF(K10=13,Points!$F$15,0)+IF(K10=14,Points!$F$16,0)+IF(K10=15,Points!$F$17,0)+IF(K10=16,Points!$F$18,0)+IF(K10=17,Points!$F$19,0)</f>
        <v>31</v>
      </c>
      <c r="M10" s="113">
        <f t="shared" si="3"/>
        <v>51</v>
      </c>
      <c r="N10" s="94">
        <f t="shared" si="4"/>
        <v>137</v>
      </c>
      <c r="O10" s="95"/>
    </row>
    <row r="11" spans="1:15" ht="19.5">
      <c r="A11" s="108">
        <v>44</v>
      </c>
      <c r="B11" s="108" t="s">
        <v>18</v>
      </c>
      <c r="C11" s="108">
        <v>74</v>
      </c>
      <c r="D11" s="109">
        <v>8</v>
      </c>
      <c r="E11" s="110">
        <f>IF(D11=1,Points!$C$3,0)+IF(D11=2,Points!$C$4,0)+IF(D11=3,Points!$C$5,0)+IF(D11=4,Points!$C$6,0)+IF(D11=5,Points!$C$7,0)+IF(D11=6,Points!$C$8,0)+IF(D11=7,Points!$C$9,0)+IF(D11=8,Points!$C$10,0)+IF(D11=9,Points!$C$11,0)+IF(D11=10,Points!$C$12,0)+IF(D11=11,Points!$C$13,0)+IF(D11=12,Points!$C$14,0)+IF(D11=13,Points!$C$15,0)+IF(D11=14,Points!$C$16,0)+IF(D11=15,Points!$C$17,0)+IF(D11=16,Points!$C$18,0)+IF(D11=17,Points!$C$19,0)</f>
        <v>6</v>
      </c>
      <c r="F11" s="109">
        <f t="shared" si="0"/>
        <v>80</v>
      </c>
      <c r="G11" s="111" t="s">
        <v>138</v>
      </c>
      <c r="H11" s="112">
        <f>IF(G11=1,Points!$C$3,0)+IF(G11=2,Points!$C$4,0)+IF(G11=3,Points!$C$5,0)+IF(G11=4,Points!$C$6,0)+IF(G11=5,Points!$C$7,0)+IF(G11=6,Points!$C$8,0)+IF(G11=7,Points!$C$9,0)+IF(G11=8,Points!$C$10,0)+IF(G11=9,Points!$C$11,0)+IF(G11=10,Points!$C$12,0)+IF(G11=11,Points!$C$13,0)+IF(G11=12,Points!$C$14,0)+IF(G11=13,Points!$C$15,0)+IF(G11=14,Points!$C$16,0)+IF(G11=15,Points!$C$17,0)+IF(G11=16,Points!$C$18,0)+IF(G11=17,Points!$C$19,0)</f>
        <v>0</v>
      </c>
      <c r="I11" s="111">
        <f t="shared" si="1"/>
        <v>80</v>
      </c>
      <c r="J11" s="113">
        <f t="shared" si="2"/>
        <v>6</v>
      </c>
      <c r="K11" s="109">
        <v>7</v>
      </c>
      <c r="L11" s="110">
        <f>IF(K11=1,Points!$F$3,0)+IF(K11=2,Points!$F$4,0)+IF(K11=3,Points!$F$5,0)+IF(K11=4,Points!$F$6,0)+IF(K11=5,Points!$F$7,0)+IF(K11=6,Points!$F$8,0)+IF(K11=7,Points!$F$9,0)+IF(K11=8,Points!$F$10,0)+IF(K11=9,Points!$F$11,0)+IF(K11=10,Points!$F$12,0)+IF(K11=11,Points!$F$13,0)+IF(K11=12,Points!$F$14,0)+IF(K11=13,Points!$F$15,0)+IF(K11=14,Points!$F$16,0)+IF(K11=15,Points!$F$17,0)+IF(K11=16,Points!$F$18,0)+IF(K11=17,Points!$F$19,0)</f>
        <v>30</v>
      </c>
      <c r="M11" s="113">
        <f t="shared" si="3"/>
        <v>36</v>
      </c>
      <c r="N11" s="94">
        <f t="shared" si="4"/>
        <v>110</v>
      </c>
      <c r="O11" s="94"/>
    </row>
    <row r="12" spans="1:15" ht="19.5">
      <c r="A12" s="108" t="s">
        <v>19</v>
      </c>
      <c r="B12" s="108" t="s">
        <v>20</v>
      </c>
      <c r="C12" s="108">
        <v>65</v>
      </c>
      <c r="D12" s="109">
        <v>7</v>
      </c>
      <c r="E12" s="110">
        <f>IF(D12=1,Points!$C$3,0)+IF(D12=2,Points!$C$4,0)+IF(D12=3,Points!$C$5,0)+IF(D12=4,Points!$C$6,0)+IF(D12=5,Points!$C$7,0)+IF(D12=6,Points!$C$8,0)+IF(D12=7,Points!$C$9,0)+IF(D12=8,Points!$C$10,0)+IF(D12=9,Points!$C$11,0)+IF(D12=10,Points!$C$12,0)+IF(D12=11,Points!$C$13,0)+IF(D12=12,Points!$C$14,0)+IF(D12=13,Points!$C$15,0)+IF(D12=14,Points!$C$16,0)+IF(D12=15,Points!$C$17,0)+IF(D12=16,Points!$C$18,0)+IF(D12=17,Points!$C$19,0)</f>
        <v>8</v>
      </c>
      <c r="F12" s="109">
        <f t="shared" si="0"/>
        <v>73</v>
      </c>
      <c r="G12" s="111">
        <v>7</v>
      </c>
      <c r="H12" s="112">
        <f>IF(G12=1,Points!$C$3,0)+IF(G12=2,Points!$C$4,0)+IF(G12=3,Points!$C$5,0)+IF(G12=4,Points!$C$6,0)+IF(G12=5,Points!$C$7,0)+IF(G12=6,Points!$C$8,0)+IF(G12=7,Points!$C$9,0)+IF(G12=8,Points!$C$10,0)+IF(G12=9,Points!$C$11,0)+IF(G12=10,Points!$C$12,0)+IF(G12=11,Points!$C$13,0)+IF(G12=12,Points!$C$14,0)+IF(G12=13,Points!$C$15,0)+IF(G12=14,Points!$C$16,0)+IF(G12=15,Points!$C$17,0)+IF(G12=16,Points!$C$18,0)+IF(G12=17,Points!$C$19,0)</f>
        <v>8</v>
      </c>
      <c r="I12" s="111">
        <f t="shared" si="1"/>
        <v>81</v>
      </c>
      <c r="J12" s="113">
        <f t="shared" si="2"/>
        <v>16</v>
      </c>
      <c r="K12" s="109">
        <v>8</v>
      </c>
      <c r="L12" s="110">
        <f>IF(K12=1,Points!$F$3,0)+IF(K12=2,Points!$F$4,0)+IF(K12=3,Points!$F$5,0)+IF(K12=4,Points!$F$6,0)+IF(K12=5,Points!$F$7,0)+IF(K12=6,Points!$F$8,0)+IF(K12=7,Points!$F$9,0)+IF(K12=8,Points!$F$10,0)+IF(K12=9,Points!$F$11,0)+IF(K12=10,Points!$F$12,0)+IF(K12=11,Points!$F$13,0)+IF(K12=12,Points!$F$14,0)+IF(K12=13,Points!$F$15,0)+IF(K12=14,Points!$F$16,0)+IF(K12=15,Points!$F$17,0)+IF(K12=16,Points!$F$18,0)+IF(K12=17,Points!$F$19,0)</f>
        <v>29</v>
      </c>
      <c r="M12" s="113">
        <f t="shared" si="3"/>
        <v>45</v>
      </c>
      <c r="N12" s="94">
        <f t="shared" si="4"/>
        <v>110</v>
      </c>
      <c r="O12" s="94"/>
    </row>
    <row r="13" spans="1:15" ht="19.5">
      <c r="A13" s="108" t="s">
        <v>21</v>
      </c>
      <c r="B13" s="108" t="s">
        <v>150</v>
      </c>
      <c r="C13" s="108">
        <v>32</v>
      </c>
      <c r="D13" s="109"/>
      <c r="E13" s="110">
        <f>IF(D13=1,Points!$C$3,0)+IF(D13=2,Points!$C$4,0)+IF(D13=3,Points!$C$5,0)+IF(D13=4,Points!$C$6,0)+IF(D13=5,Points!$C$7,0)+IF(D13=6,Points!$C$8,0)+IF(D13=7,Points!$C$9,0)+IF(D13=8,Points!$C$10,0)+IF(D13=9,Points!$C$11,0)+IF(D13=10,Points!$C$12,0)+IF(D13=11,Points!$C$13,0)+IF(D13=12,Points!$C$14,0)+IF(D13=13,Points!$C$15,0)+IF(D13=14,Points!$C$16,0)+IF(D13=15,Points!$C$17,0)+IF(D13=16,Points!$C$18,0)+IF(D13=17,Points!$C$19,0)</f>
        <v>0</v>
      </c>
      <c r="F13" s="109">
        <f t="shared" si="0"/>
        <v>32</v>
      </c>
      <c r="G13" s="111"/>
      <c r="H13" s="112">
        <f>IF(G13=1,Points!$C$3,0)+IF(G13=2,Points!$C$4,0)+IF(G13=3,Points!$C$5,0)+IF(G13=4,Points!$C$6,0)+IF(G13=5,Points!$C$7,0)+IF(G13=6,Points!$C$8,0)+IF(G13=7,Points!$C$9,0)+IF(G13=8,Points!$C$10,0)+IF(G13=9,Points!$C$11,0)+IF(G13=10,Points!$C$12,0)+IF(G13=11,Points!$C$13,0)+IF(G13=12,Points!$C$14,0)+IF(G13=13,Points!$C$15,0)+IF(G13=14,Points!$C$16,0)+IF(G13=15,Points!$C$17,0)+IF(G13=16,Points!$C$18,0)+IF(G13=17,Points!$C$19,0)</f>
        <v>0</v>
      </c>
      <c r="I13" s="111">
        <f t="shared" si="1"/>
        <v>32</v>
      </c>
      <c r="J13" s="113">
        <f t="shared" si="2"/>
        <v>0</v>
      </c>
      <c r="K13" s="109"/>
      <c r="L13" s="110">
        <f>IF(K13=1,Points!$F$3,0)+IF(K13=2,Points!$F$4,0)+IF(K13=3,Points!$F$5,0)+IF(K13=4,Points!$F$6,0)+IF(K13=5,Points!$F$7,0)+IF(K13=6,Points!$F$8,0)+IF(K13=7,Points!$F$9,0)+IF(K13=8,Points!$F$10,0)+IF(K13=9,Points!$F$11,0)+IF(K13=10,Points!$F$12,0)+IF(K13=11,Points!$F$13,0)+IF(K13=12,Points!$F$14,0)+IF(K13=13,Points!$F$15,0)+IF(K13=14,Points!$F$16,0)+IF(K13=15,Points!$F$17,0)+IF(K13=16,Points!$F$18,0)+IF(K13=17,Points!$F$19,0)</f>
        <v>0</v>
      </c>
      <c r="M13" s="113">
        <f t="shared" si="3"/>
        <v>0</v>
      </c>
      <c r="N13" s="94">
        <f t="shared" si="4"/>
        <v>32</v>
      </c>
      <c r="O13" s="94"/>
    </row>
    <row r="14" spans="1:15" ht="19.5">
      <c r="A14" s="108">
        <v>70</v>
      </c>
      <c r="B14" s="108" t="s">
        <v>151</v>
      </c>
      <c r="C14" s="108">
        <v>8</v>
      </c>
      <c r="D14" s="109"/>
      <c r="E14" s="110">
        <f>IF(D14=1,Points!$C$3,0)+IF(D14=2,Points!$C$4,0)+IF(D14=3,Points!$C$5,0)+IF(D14=4,Points!$C$6,0)+IF(D14=5,Points!$C$7,0)+IF(D14=6,Points!$C$8,0)+IF(D14=7,Points!$C$9,0)+IF(D14=8,Points!$C$10,0)+IF(D14=9,Points!$C$11,0)+IF(D14=10,Points!$C$12,0)+IF(D14=11,Points!$C$13,0)+IF(D14=12,Points!$C$14,0)+IF(D14=13,Points!$C$15,0)+IF(D14=14,Points!$C$16,0)+IF(D14=15,Points!$C$17,0)+IF(D14=16,Points!$C$18,0)+IF(D14=17,Points!$C$19,0)</f>
        <v>0</v>
      </c>
      <c r="F14" s="109">
        <f t="shared" si="0"/>
        <v>8</v>
      </c>
      <c r="G14" s="111"/>
      <c r="H14" s="112">
        <f>IF(G14=1,Points!$C$3,0)+IF(G14=2,Points!$C$4,0)+IF(G14=3,Points!$C$5,0)+IF(G14=4,Points!$C$6,0)+IF(G14=5,Points!$C$7,0)+IF(G14=6,Points!$C$8,0)+IF(G14=7,Points!$C$9,0)+IF(G14=8,Points!$C$10,0)+IF(G14=9,Points!$C$11,0)+IF(G14=10,Points!$C$12,0)+IF(G14=11,Points!$C$13,0)+IF(G14=12,Points!$C$14,0)+IF(G14=13,Points!$C$15,0)+IF(G14=14,Points!$C$16,0)+IF(G14=15,Points!$C$17,0)+IF(G14=16,Points!$C$18,0)+IF(G14=17,Points!$C$19,0)</f>
        <v>0</v>
      </c>
      <c r="I14" s="111">
        <f t="shared" si="1"/>
        <v>8</v>
      </c>
      <c r="J14" s="113">
        <f t="shared" si="2"/>
        <v>0</v>
      </c>
      <c r="K14" s="109"/>
      <c r="L14" s="110">
        <f>IF(K14=1,Points!$F$3,0)+IF(K14=2,Points!$F$4,0)+IF(K14=3,Points!$F$5,0)+IF(K14=4,Points!$F$6,0)+IF(K14=5,Points!$F$7,0)+IF(K14=6,Points!$F$8,0)+IF(K14=7,Points!$F$9,0)+IF(K14=8,Points!$F$10,0)+IF(K14=9,Points!$F$11,0)+IF(K14=10,Points!$F$12,0)+IF(K14=11,Points!$F$13,0)+IF(K14=12,Points!$F$14,0)+IF(K14=13,Points!$F$15,0)+IF(K14=14,Points!$F$16,0)+IF(K14=15,Points!$F$17,0)+IF(K14=16,Points!$F$18,0)+IF(K14=17,Points!$F$19,0)</f>
        <v>0</v>
      </c>
      <c r="M14" s="113">
        <f t="shared" si="3"/>
        <v>0</v>
      </c>
      <c r="N14" s="94">
        <f t="shared" si="4"/>
        <v>8</v>
      </c>
      <c r="O14" s="94"/>
    </row>
    <row r="15" spans="1:15" ht="19.5">
      <c r="A15" s="108">
        <v>4</v>
      </c>
      <c r="B15" s="108" t="s">
        <v>152</v>
      </c>
      <c r="C15" s="108">
        <v>0</v>
      </c>
      <c r="D15" s="109"/>
      <c r="E15" s="110">
        <f>IF(D15=1,Points!$C$3,0)+IF(D15=2,Points!$C$4,0)+IF(D15=3,Points!$C$5,0)+IF(D15=4,Points!$C$6,0)+IF(D15=5,Points!$C$7,0)+IF(D15=6,Points!$C$8,0)+IF(D15=7,Points!$C$9,0)+IF(D15=8,Points!$C$10,0)+IF(D15=9,Points!$C$11,0)+IF(D15=10,Points!$C$12,0)+IF(D15=11,Points!$C$13,0)+IF(D15=12,Points!$C$14,0)+IF(D15=13,Points!$C$15,0)+IF(D15=14,Points!$C$16,0)+IF(D15=15,Points!$C$17,0)+IF(D15=16,Points!$C$18,0)+IF(D15=17,Points!$C$19,0)</f>
        <v>0</v>
      </c>
      <c r="F15" s="109">
        <f t="shared" si="0"/>
        <v>0</v>
      </c>
      <c r="G15" s="111"/>
      <c r="H15" s="112">
        <f>IF(G15=1,Points!$C$3,0)+IF(G15=2,Points!$C$4,0)+IF(G15=3,Points!$C$5,0)+IF(G15=4,Points!$C$6,0)+IF(G15=5,Points!$C$7,0)+IF(G15=6,Points!$C$8,0)+IF(G15=7,Points!$C$9,0)+IF(G15=8,Points!$C$10,0)+IF(G15=9,Points!$C$11,0)+IF(G15=10,Points!$C$12,0)+IF(G15=11,Points!$C$13,0)+IF(G15=12,Points!$C$14,0)+IF(G15=13,Points!$C$15,0)+IF(G15=14,Points!$C$16,0)+IF(G15=15,Points!$C$17,0)+IF(G15=16,Points!$C$18,0)+IF(G15=17,Points!$C$19,0)</f>
        <v>0</v>
      </c>
      <c r="I15" s="111">
        <f t="shared" si="1"/>
        <v>0</v>
      </c>
      <c r="J15" s="113">
        <f t="shared" si="2"/>
        <v>0</v>
      </c>
      <c r="K15" s="109"/>
      <c r="L15" s="110">
        <f>IF(K15=1,Points!$F$3,0)+IF(K15=2,Points!$F$4,0)+IF(K15=3,Points!$F$5,0)+IF(K15=4,Points!$F$6,0)+IF(K15=5,Points!$F$7,0)+IF(K15=6,Points!$F$8,0)+IF(K15=7,Points!$F$9,0)+IF(K15=8,Points!$F$10,0)+IF(K15=9,Points!$F$11,0)+IF(K15=10,Points!$F$12,0)+IF(K15=11,Points!$F$13,0)+IF(K15=12,Points!$F$14,0)+IF(K15=13,Points!$F$15,0)+IF(K15=14,Points!$F$16,0)+IF(K15=15,Points!$F$17,0)+IF(K15=16,Points!$F$18,0)+IF(K15=17,Points!$F$19,0)</f>
        <v>0</v>
      </c>
      <c r="M15" s="113">
        <f>L15+I15</f>
        <v>0</v>
      </c>
      <c r="N15" s="94">
        <f t="shared" si="4"/>
        <v>0</v>
      </c>
      <c r="O15" s="94"/>
    </row>
    <row r="16" spans="1:15" ht="20.25" customHeight="1">
      <c r="A16" s="108">
        <v>53</v>
      </c>
      <c r="B16" s="108" t="s">
        <v>34</v>
      </c>
      <c r="C16" s="108">
        <v>0</v>
      </c>
      <c r="D16" s="114"/>
      <c r="E16" s="110">
        <f>IF(D16=1,Points!$C$3,0)+IF(D16=2,Points!$C$4,0)+IF(D16=3,Points!$C$5,0)+IF(D16=4,Points!$C$6,0)+IF(D16=5,Points!$C$7,0)+IF(D16=6,Points!$C$8,0)+IF(D16=7,Points!$C$9,0)+IF(D16=8,Points!$C$10,0)+IF(D16=9,Points!$C$11,0)+IF(D16=10,Points!$C$12,0)+IF(D16=11,Points!$C$13,0)+IF(D16=12,Points!$C$14,0)+IF(D16=13,Points!$C$15,0)+IF(D16=14,Points!$C$16,0)+IF(D16=15,Points!$C$17,0)+IF(D16=16,Points!$C$18,0)+IF(D16=17,Points!$C$19,0)</f>
        <v>0</v>
      </c>
      <c r="F16" s="109">
        <f t="shared" si="0"/>
        <v>0</v>
      </c>
      <c r="G16" s="111"/>
      <c r="H16" s="112">
        <f>IF(G16=1,Points!$C$3,0)+IF(G16=2,Points!$C$4,0)+IF(G16=3,Points!$C$5,0)+IF(G16=4,Points!$C$6,0)+IF(G16=5,Points!$C$7,0)+IF(G16=6,Points!$C$8,0)+IF(G16=7,Points!$C$9,0)+IF(G16=8,Points!$C$10,0)+IF(G16=9,Points!$C$11,0)+IF(G16=10,Points!$C$12,0)+IF(G16=11,Points!$C$13,0)+IF(G16=12,Points!$C$14,0)+IF(G16=13,Points!$C$15,0)+IF(G16=14,Points!$C$16,0)+IF(G16=15,Points!$C$17,0)+IF(G16=16,Points!$C$18,0)+IF(G16=17,Points!$C$19,0)</f>
        <v>0</v>
      </c>
      <c r="I16" s="111">
        <f t="shared" si="1"/>
        <v>0</v>
      </c>
      <c r="J16" s="113">
        <f t="shared" si="2"/>
        <v>0</v>
      </c>
      <c r="K16" s="109"/>
      <c r="L16" s="110">
        <f>IF(K16=1,Points!$F$3,0)+IF(K16=2,Points!$F$4,0)+IF(K16=3,Points!$F$5,0)+IF(K16=4,Points!$F$6,0)+IF(K16=5,Points!$F$7,0)+IF(K16=6,Points!$F$8,0)+IF(K16=7,Points!$F$9,0)+IF(K16=8,Points!$F$10,0)+IF(K16=9,Points!$F$11,0)+IF(K16=10,Points!$F$12,0)+IF(K16=11,Points!$F$13,0)+IF(K16=12,Points!$F$14,0)+IF(K16=13,Points!$F$15,0)+IF(K16=14,Points!$F$16,0)+IF(K16=15,Points!$F$17,0)+IF(K16=16,Points!$F$18,0)+IF(K16=17,Points!$F$19,0)</f>
        <v>0</v>
      </c>
      <c r="M16" s="113">
        <f>SUM(L16,H16,E16)</f>
        <v>0</v>
      </c>
      <c r="N16" s="94">
        <f t="shared" si="4"/>
        <v>0</v>
      </c>
      <c r="O16" s="94"/>
    </row>
    <row r="17" spans="1:15" ht="19.5">
      <c r="A17" s="108">
        <v>99</v>
      </c>
      <c r="B17" s="108" t="s">
        <v>153</v>
      </c>
      <c r="C17" s="108">
        <v>0</v>
      </c>
      <c r="D17" s="115"/>
      <c r="E17" s="110">
        <f>IF(D17=1,Points!$C$3,0)+IF(D17=2,Points!$C$4,0)+IF(D17=3,Points!$C$5,0)+IF(D17=4,Points!$C$6,0)+IF(D17=5,Points!$C$7,0)+IF(D17=6,Points!$C$8,0)+IF(D17=7,Points!$C$9,0)+IF(D17=8,Points!$C$10,0)+IF(D17=9,Points!$C$11,0)+IF(D17=10,Points!$C$12,0)+IF(D17=11,Points!$C$13,0)+IF(D17=12,Points!$C$14,0)+IF(D17=13,Points!$C$15,0)+IF(D17=14,Points!$C$16,0)+IF(D17=15,Points!$C$17,0)+IF(D17=16,Points!$C$18,0)+IF(D17=17,Points!$C$19,0)</f>
        <v>0</v>
      </c>
      <c r="F17" s="109">
        <f t="shared" si="0"/>
        <v>0</v>
      </c>
      <c r="G17" s="111"/>
      <c r="H17" s="112">
        <f>IF(G17=1,Points!$C$3,0)+IF(G17=2,Points!$C$4,0)+IF(G17=3,Points!$C$5,0)+IF(G17=4,Points!$C$6,0)+IF(G17=5,Points!$C$7,0)+IF(G17=6,Points!$C$8,0)+IF(G17=7,Points!$C$9,0)+IF(G17=8,Points!$C$10,0)+IF(G17=9,Points!$C$11,0)+IF(G17=10,Points!$C$12,0)+IF(G17=11,Points!$C$13,0)+IF(G17=12,Points!$C$14,0)+IF(G17=13,Points!$C$15,0)+IF(G17=14,Points!$C$16,0)+IF(G17=15,Points!$C$17,0)+IF(G17=16,Points!$C$18,0)+IF(G17=17,Points!$C$19,0)</f>
        <v>0</v>
      </c>
      <c r="I17" s="111">
        <f t="shared" si="1"/>
        <v>0</v>
      </c>
      <c r="J17" s="113">
        <f t="shared" si="2"/>
        <v>0</v>
      </c>
      <c r="K17" s="109"/>
      <c r="L17" s="110">
        <f>IF(K17=1,Points!$F$3,0)+IF(K17=2,Points!$F$4,0)+IF(K17=3,Points!$F$5,0)+IF(K17=4,Points!$F$6,0)+IF(K17=5,Points!$F$7,0)+IF(K17=6,Points!$F$8,0)+IF(K17=7,Points!$F$9,0)+IF(K17=8,Points!$F$10,0)+IF(K17=9,Points!$F$11,0)+IF(K17=10,Points!$F$12,0)+IF(K17=11,Points!$F$13,0)+IF(K17=12,Points!$F$14,0)+IF(K17=13,Points!$F$15,0)+IF(K17=14,Points!$F$16,0)+IF(K17=15,Points!$F$17,0)+IF(K17=16,Points!$F$18,0)+IF(K17=17,Points!$F$19,0)</f>
        <v>0</v>
      </c>
      <c r="M17" s="113">
        <f>SUM(L17,H17,E17)</f>
        <v>0</v>
      </c>
      <c r="N17" s="94">
        <f t="shared" si="4"/>
        <v>0</v>
      </c>
      <c r="O17" s="94"/>
    </row>
    <row r="18" spans="1:15" ht="19.5">
      <c r="A18" s="108"/>
      <c r="B18" s="108"/>
      <c r="C18" s="108"/>
      <c r="D18" s="109"/>
      <c r="E18" s="110">
        <f>IF(D18=1,Points!$C$3,0)+IF(D18=2,Points!$C$4,0)+IF(D18=3,Points!$C$5,0)+IF(D18=4,Points!$C$6,0)+IF(D18=5,Points!$C$7,0)+IF(D18=6,Points!$C$8,0)+IF(D18=7,Points!$C$9,0)+IF(D18=8,Points!$C$10,0)+IF(D18=9,Points!$C$11,0)+IF(D18=10,Points!$C$12,0)+IF(D18=11,Points!$C$13,0)+IF(D18=12,Points!$C$14,0)+IF(D18=13,Points!$C$15,0)+IF(D18=14,Points!$C$16,0)+IF(D18=15,Points!$C$17,0)+IF(D18=16,Points!$C$18,0)+IF(D18=17,Points!$C$19,0)</f>
        <v>0</v>
      </c>
      <c r="F18" s="109">
        <f t="shared" si="0"/>
        <v>0</v>
      </c>
      <c r="G18" s="111"/>
      <c r="H18" s="112">
        <f>IF(G18=1,Points!$C$3,0)+IF(G18=2,Points!$C$4,0)+IF(G18=3,Points!$C$5,0)+IF(G18=4,Points!$C$6,0)+IF(G18=5,Points!$C$7,0)+IF(G18=6,Points!$C$8,0)+IF(G18=7,Points!$C$9,0)+IF(G18=8,Points!$C$10,0)+IF(G18=9,Points!$C$11,0)+IF(G18=10,Points!$C$12,0)+IF(G18=11,Points!$C$13,0)+IF(G18=12,Points!$C$14,0)+IF(G18=13,Points!$C$15,0)+IF(G18=14,Points!$C$16,0)+IF(G18=15,Points!$C$17,0)+IF(G18=16,Points!$C$18,0)+IF(G18=17,Points!$C$19,0)</f>
        <v>0</v>
      </c>
      <c r="I18" s="111">
        <f t="shared" si="1"/>
        <v>0</v>
      </c>
      <c r="J18" s="113">
        <f t="shared" si="2"/>
        <v>0</v>
      </c>
      <c r="K18" s="109"/>
      <c r="L18" s="110">
        <f>IF(K18=1,Points!$F$3,0)+IF(K18=2,Points!$F$4,0)+IF(K18=3,Points!$F$5,0)+IF(K18=4,Points!$F$6,0)+IF(K18=5,Points!$F$7,0)+IF(K18=6,Points!$F$8,0)+IF(K18=7,Points!$F$9,0)+IF(K18=8,Points!$F$10,0)+IF(K18=9,Points!$F$11,0)+IF(K18=10,Points!$F$12,0)+IF(K18=11,Points!$F$13,0)+IF(K18=12,Points!$F$14,0)+IF(K18=13,Points!$F$15,0)+IF(K18=14,Points!$F$16,0)+IF(K18=15,Points!$F$17,0)+IF(K18=16,Points!$F$18,0)+IF(K18=17,Points!$F$19,0)</f>
        <v>0</v>
      </c>
      <c r="M18" s="113">
        <f aca="true" t="shared" si="5" ref="M18:M34">L18+I18</f>
        <v>0</v>
      </c>
      <c r="N18" s="94"/>
      <c r="O18" s="94"/>
    </row>
    <row r="19" spans="1:15" ht="19.5">
      <c r="A19" s="108"/>
      <c r="B19" s="108"/>
      <c r="C19" s="108"/>
      <c r="D19" s="109"/>
      <c r="E19" s="110">
        <f>IF(D19=1,Points!$C$3,0)+IF(D19=2,Points!$C$4,0)+IF(D19=3,Points!$C$5,0)+IF(D19=4,Points!$C$6,0)+IF(D19=5,Points!$C$7,0)+IF(D19=6,Points!$C$8,0)+IF(D19=7,Points!$C$9,0)+IF(D19=8,Points!$C$10,0)+IF(D19=9,Points!$C$11,0)+IF(D19=10,Points!$C$12,0)+IF(D19=11,Points!$C$13,0)+IF(D19=12,Points!$C$14,0)+IF(D19=13,Points!$C$15,0)+IF(D19=14,Points!$C$16,0)+IF(D19=15,Points!$C$17,0)+IF(D19=16,Points!$C$18,0)+IF(D19=17,Points!$C$19,0)</f>
        <v>0</v>
      </c>
      <c r="F19" s="109">
        <f t="shared" si="0"/>
        <v>0</v>
      </c>
      <c r="G19" s="111"/>
      <c r="H19" s="112">
        <f>IF(G19=1,Points!$C$3,0)+IF(G19=2,Points!$C$4,0)+IF(G19=3,Points!$C$5,0)+IF(G19=4,Points!$C$6,0)+IF(G19=5,Points!$C$7,0)+IF(G19=6,Points!$C$8,0)+IF(G19=7,Points!$C$9,0)+IF(G19=8,Points!$C$10,0)+IF(G19=9,Points!$C$11,0)+IF(G19=10,Points!$C$12,0)+IF(G19=11,Points!$C$13,0)+IF(G19=12,Points!$C$14,0)+IF(G19=13,Points!$C$15,0)+IF(G19=14,Points!$C$16,0)+IF(G19=15,Points!$C$17,0)+IF(G19=16,Points!$C$18,0)+IF(G19=17,Points!$C$19,0)</f>
        <v>0</v>
      </c>
      <c r="I19" s="111">
        <f t="shared" si="1"/>
        <v>0</v>
      </c>
      <c r="J19" s="113">
        <f t="shared" si="2"/>
        <v>0</v>
      </c>
      <c r="K19" s="109"/>
      <c r="L19" s="110">
        <f>IF(K19=1,Points!$F$3,0)+IF(K19=2,Points!$F$4,0)+IF(K19=3,Points!$F$5,0)+IF(K19=4,Points!$F$6,0)+IF(K19=5,Points!$F$7,0)+IF(K19=6,Points!$F$8,0)+IF(K19=7,Points!$F$9,0)+IF(K19=8,Points!$F$10,0)+IF(K19=9,Points!$F$11,0)+IF(K19=10,Points!$F$12,0)+IF(K19=11,Points!$F$13,0)+IF(K19=12,Points!$F$14,0)+IF(K19=13,Points!$F$15,0)+IF(K19=14,Points!$F$16,0)+IF(K19=15,Points!$F$17,0)+IF(K19=16,Points!$F$18,0)+IF(K19=17,Points!$F$19,0)</f>
        <v>0</v>
      </c>
      <c r="M19" s="113">
        <f t="shared" si="5"/>
        <v>0</v>
      </c>
      <c r="N19" s="94"/>
      <c r="O19" s="94"/>
    </row>
    <row r="20" spans="1:15" ht="19.5">
      <c r="A20" s="108"/>
      <c r="B20" s="108"/>
      <c r="C20" s="108"/>
      <c r="D20" s="109"/>
      <c r="E20" s="110">
        <f>IF(D20=1,Points!$C$3,0)+IF(D20=2,Points!$C$4,0)+IF(D20=3,Points!$C$5,0)+IF(D20=4,Points!$C$6,0)+IF(D20=5,Points!$C$7,0)+IF(D20=6,Points!$C$8,0)+IF(D20=7,Points!$C$9,0)+IF(D20=8,Points!$C$10,0)+IF(D20=9,Points!$C$11,0)+IF(D20=10,Points!$C$12,0)+IF(D20=11,Points!$C$13,0)+IF(D20=12,Points!$C$14,0)+IF(D20=13,Points!$C$15,0)+IF(D20=14,Points!$C$16,0)+IF(D20=15,Points!$C$17,0)+IF(D20=16,Points!$C$18,0)+IF(D20=17,Points!$C$19,0)</f>
        <v>0</v>
      </c>
      <c r="F20" s="109">
        <f t="shared" si="0"/>
        <v>0</v>
      </c>
      <c r="G20" s="111"/>
      <c r="H20" s="112">
        <f>IF(G20=1,Points!$C$3,0)+IF(G20=2,Points!$C$4,0)+IF(G20=3,Points!$C$5,0)+IF(G20=4,Points!$C$6,0)+IF(G20=5,Points!$C$7,0)+IF(G20=6,Points!$C$8,0)+IF(G20=7,Points!$C$9,0)+IF(G20=8,Points!$C$10,0)+IF(G20=9,Points!$C$11,0)+IF(G20=10,Points!$C$12,0)+IF(G20=11,Points!$C$13,0)+IF(G20=12,Points!$C$14,0)+IF(G20=13,Points!$C$15,0)+IF(G20=14,Points!$C$16,0)+IF(G20=15,Points!$C$17,0)+IF(G20=16,Points!$C$18,0)+IF(G20=17,Points!$C$19,0)</f>
        <v>0</v>
      </c>
      <c r="I20" s="111">
        <f t="shared" si="1"/>
        <v>0</v>
      </c>
      <c r="J20" s="113">
        <f t="shared" si="2"/>
        <v>0</v>
      </c>
      <c r="K20" s="109"/>
      <c r="L20" s="110">
        <f>IF(K20=1,Points!$F$3,0)+IF(K20=2,Points!$F$4,0)+IF(K20=3,Points!$F$5,0)+IF(K20=4,Points!$F$6,0)+IF(K20=5,Points!$F$7,0)+IF(K20=6,Points!$F$8,0)+IF(K20=7,Points!$F$9,0)+IF(K20=8,Points!$F$10,0)+IF(K20=9,Points!$F$11,0)+IF(K20=10,Points!$F$12,0)+IF(K20=11,Points!$F$13,0)+IF(K20=12,Points!$F$14,0)+IF(K20=13,Points!$F$15,0)+IF(K20=14,Points!$F$16,0)+IF(K20=15,Points!$F$17,0)+IF(K20=16,Points!$F$18,0)+IF(K20=17,Points!$F$19,0)</f>
        <v>0</v>
      </c>
      <c r="M20" s="113">
        <f t="shared" si="5"/>
        <v>0</v>
      </c>
      <c r="N20" s="94"/>
      <c r="O20" s="94"/>
    </row>
    <row r="21" spans="1:15" ht="19.5">
      <c r="A21" s="108"/>
      <c r="B21" s="108"/>
      <c r="C21" s="108"/>
      <c r="D21" s="109"/>
      <c r="E21" s="110">
        <f>IF(D21=1,Points!$C$3,0)+IF(D21=2,Points!$C$4,0)+IF(D21=3,Points!$C$5,0)+IF(D21=4,Points!$C$6,0)+IF(D21=5,Points!$C$7,0)+IF(D21=6,Points!$C$8,0)+IF(D21=7,Points!$C$9,0)+IF(D21=8,Points!$C$10,0)+IF(D21=9,Points!$C$11,0)+IF(D21=10,Points!$C$12,0)+IF(D21=11,Points!$C$13,0)+IF(D21=12,Points!$C$14,0)+IF(D21=13,Points!$C$15,0)+IF(D21=14,Points!$C$16,0)+IF(D21=15,Points!$C$17,0)+IF(D21=16,Points!$C$18,0)+IF(D21=17,Points!$C$19,0)</f>
        <v>0</v>
      </c>
      <c r="F21" s="109">
        <f t="shared" si="0"/>
        <v>0</v>
      </c>
      <c r="G21" s="111"/>
      <c r="H21" s="112">
        <f>IF(G21=1,Points!$C$3,0)+IF(G21=2,Points!$C$4,0)+IF(G21=3,Points!$C$5,0)+IF(G21=4,Points!$C$6,0)+IF(G21=5,Points!$C$7,0)+IF(G21=6,Points!$C$8,0)+IF(G21=7,Points!$C$9,0)+IF(G21=8,Points!$C$10,0)+IF(G21=9,Points!$C$11,0)+IF(G21=10,Points!$C$12,0)+IF(G21=11,Points!$C$13,0)+IF(G21=12,Points!$C$14,0)+IF(G21=13,Points!$C$15,0)+IF(G21=14,Points!$C$16,0)+IF(G21=15,Points!$C$17,0)+IF(G21=16,Points!$C$18,0)+IF(G21=17,Points!$C$19,0)</f>
        <v>0</v>
      </c>
      <c r="I21" s="111">
        <f t="shared" si="1"/>
        <v>0</v>
      </c>
      <c r="J21" s="113">
        <f t="shared" si="2"/>
        <v>0</v>
      </c>
      <c r="K21" s="109"/>
      <c r="L21" s="110">
        <f>IF(K21=1,Points!$F$3,0)+IF(K21=2,Points!$F$4,0)+IF(K21=3,Points!$F$5,0)+IF(K21=4,Points!$F$6,0)+IF(K21=5,Points!$F$7,0)+IF(K21=6,Points!$F$8,0)+IF(K21=7,Points!$F$9,0)+IF(K21=8,Points!$F$10,0)+IF(K21=9,Points!$F$11,0)+IF(K21=10,Points!$F$12,0)+IF(K21=11,Points!$F$13,0)+IF(K21=12,Points!$F$14,0)+IF(K21=13,Points!$F$15,0)+IF(K21=14,Points!$F$16,0)+IF(K21=15,Points!$F$17,0)+IF(K21=16,Points!$F$18,0)+IF(K21=17,Points!$F$19,0)</f>
        <v>0</v>
      </c>
      <c r="M21" s="113">
        <f t="shared" si="5"/>
        <v>0</v>
      </c>
      <c r="N21" s="94"/>
      <c r="O21" s="94"/>
    </row>
    <row r="22" spans="1:15" ht="19.5">
      <c r="A22" s="108"/>
      <c r="B22" s="108"/>
      <c r="C22" s="108"/>
      <c r="D22" s="109"/>
      <c r="E22" s="110">
        <f>IF(D22=1,Points!$C$3,0)+IF(D22=2,Points!$C$4,0)+IF(D22=3,Points!$C$5,0)+IF(D22=4,Points!$C$6,0)+IF(D22=5,Points!$C$7,0)+IF(D22=6,Points!$C$8,0)+IF(D22=7,Points!$C$9,0)+IF(D22=8,Points!$C$10,0)+IF(D22=9,Points!$C$11,0)+IF(D22=10,Points!$C$12,0)+IF(D22=11,Points!$C$13,0)+IF(D22=12,Points!$C$14,0)+IF(D22=13,Points!$C$15,0)+IF(D22=14,Points!$C$16,0)+IF(D22=15,Points!$C$17,0)+IF(D22=16,Points!$C$18,0)+IF(D22=17,Points!$C$19,0)</f>
        <v>0</v>
      </c>
      <c r="F22" s="109">
        <f t="shared" si="0"/>
        <v>0</v>
      </c>
      <c r="G22" s="111"/>
      <c r="H22" s="112">
        <f>IF(G22=1,Points!$C$3,0)+IF(G22=2,Points!$C$4,0)+IF(G22=3,Points!$C$5,0)+IF(G22=4,Points!$C$6,0)+IF(G22=5,Points!$C$7,0)+IF(G22=6,Points!$C$8,0)+IF(G22=7,Points!$C$9,0)+IF(G22=8,Points!$C$10,0)+IF(G22=9,Points!$C$11,0)+IF(G22=10,Points!$C$12,0)+IF(G22=11,Points!$C$13,0)+IF(G22=12,Points!$C$14,0)+IF(G22=13,Points!$C$15,0)+IF(G22=14,Points!$C$16,0)+IF(G22=15,Points!$C$17,0)+IF(G22=16,Points!$C$18,0)+IF(G22=17,Points!$C$19,0)</f>
        <v>0</v>
      </c>
      <c r="I22" s="111">
        <f t="shared" si="1"/>
        <v>0</v>
      </c>
      <c r="J22" s="113">
        <f t="shared" si="2"/>
        <v>0</v>
      </c>
      <c r="K22" s="109"/>
      <c r="L22" s="110">
        <f>IF(K22=1,Points!$F$3,0)+IF(K22=2,Points!$F$4,0)+IF(K22=3,Points!$F$5,0)+IF(K22=4,Points!$F$6,0)+IF(K22=5,Points!$F$7,0)+IF(K22=6,Points!$F$8,0)+IF(K22=7,Points!$F$9,0)+IF(K22=8,Points!$F$10,0)+IF(K22=9,Points!$F$11,0)+IF(K22=10,Points!$F$12,0)+IF(K22=11,Points!$F$13,0)+IF(K22=12,Points!$F$14,0)+IF(K22=13,Points!$F$15,0)+IF(K22=14,Points!$F$16,0)+IF(K22=15,Points!$F$17,0)+IF(K22=16,Points!$F$18,0)+IF(K22=17,Points!$F$19,0)</f>
        <v>0</v>
      </c>
      <c r="M22" s="113">
        <f t="shared" si="5"/>
        <v>0</v>
      </c>
      <c r="N22" s="94"/>
      <c r="O22" s="94"/>
    </row>
    <row r="23" spans="1:15" ht="19.5">
      <c r="A23" s="108"/>
      <c r="B23" s="108"/>
      <c r="C23" s="108"/>
      <c r="D23" s="109"/>
      <c r="E23" s="110">
        <f>IF(D23=1,Points!$C$3,0)+IF(D23=2,Points!$C$4,0)+IF(D23=3,Points!$C$5,0)+IF(D23=4,Points!$C$6,0)+IF(D23=5,Points!$C$7,0)+IF(D23=6,Points!$C$8,0)+IF(D23=7,Points!$C$9,0)+IF(D23=8,Points!$C$10,0)+IF(D23=9,Points!$C$11,0)+IF(D23=10,Points!$C$12,0)+IF(D23=11,Points!$C$13,0)+IF(D23=12,Points!$C$14,0)+IF(D23=13,Points!$C$15,0)+IF(D23=14,Points!$C$16,0)+IF(D23=15,Points!$C$17,0)+IF(D23=16,Points!$C$18,0)+IF(D23=17,Points!$C$19,0)</f>
        <v>0</v>
      </c>
      <c r="F23" s="109">
        <f t="shared" si="0"/>
        <v>0</v>
      </c>
      <c r="G23" s="111"/>
      <c r="H23" s="112">
        <f>IF(G23=1,Points!$C$3,0)+IF(G23=2,Points!$C$4,0)+IF(G23=3,Points!$C$5,0)+IF(G23=4,Points!$C$6,0)+IF(G23=5,Points!$C$7,0)+IF(G23=6,Points!$C$8,0)+IF(G23=7,Points!$C$9,0)+IF(G23=8,Points!$C$10,0)+IF(G23=9,Points!$C$11,0)+IF(G23=10,Points!$C$12,0)+IF(G23=11,Points!$C$13,0)+IF(G23=12,Points!$C$14,0)+IF(G23=13,Points!$C$15,0)+IF(G23=14,Points!$C$16,0)+IF(G23=15,Points!$C$17,0)+IF(G23=16,Points!$C$18,0)+IF(G23=17,Points!$C$19,0)</f>
        <v>0</v>
      </c>
      <c r="I23" s="111">
        <f t="shared" si="1"/>
        <v>0</v>
      </c>
      <c r="J23" s="113">
        <f t="shared" si="2"/>
        <v>0</v>
      </c>
      <c r="K23" s="109"/>
      <c r="L23" s="110">
        <f>IF(K23=1,Points!$F$3,0)+IF(K23=2,Points!$F$4,0)+IF(K23=3,Points!$F$5,0)+IF(K23=4,Points!$F$6,0)+IF(K23=5,Points!$F$7,0)+IF(K23=6,Points!$F$8,0)+IF(K23=7,Points!$F$9,0)+IF(K23=8,Points!$F$10,0)+IF(K23=9,Points!$F$11,0)+IF(K23=10,Points!$F$12,0)+IF(K23=11,Points!$F$13,0)+IF(K23=12,Points!$F$14,0)+IF(K23=13,Points!$F$15,0)+IF(K23=14,Points!$F$16,0)+IF(K23=15,Points!$F$17,0)+IF(K23=16,Points!$F$18,0)+IF(K23=17,Points!$F$19,0)</f>
        <v>0</v>
      </c>
      <c r="M23" s="113">
        <f t="shared" si="5"/>
        <v>0</v>
      </c>
      <c r="N23" s="94"/>
      <c r="O23" s="94"/>
    </row>
    <row r="24" spans="1:15" ht="19.5">
      <c r="A24" s="108"/>
      <c r="B24" s="108"/>
      <c r="C24" s="108"/>
      <c r="D24" s="109"/>
      <c r="E24" s="110">
        <f>IF(D24=1,Points!$C$3,0)+IF(D24=2,Points!$C$4,0)+IF(D24=3,Points!$C$5,0)+IF(D24=4,Points!$C$6,0)+IF(D24=5,Points!$C$7,0)+IF(D24=6,Points!$C$8,0)+IF(D24=7,Points!$C$9,0)+IF(D24=8,Points!$C$10,0)+IF(D24=9,Points!$C$11,0)+IF(D24=10,Points!$C$12,0)+IF(D24=11,Points!$C$13,0)+IF(D24=12,Points!$C$14,0)+IF(D24=13,Points!$C$15,0)+IF(D24=14,Points!$C$16,0)+IF(D24=15,Points!$C$17,0)+IF(D24=16,Points!$C$18,0)+IF(D24=17,Points!$C$19,0)</f>
        <v>0</v>
      </c>
      <c r="F24" s="109">
        <f t="shared" si="0"/>
        <v>0</v>
      </c>
      <c r="G24" s="111"/>
      <c r="H24" s="112">
        <f>IF(G24=1,Points!$C$3,0)+IF(G24=2,Points!$C$4,0)+IF(G24=3,Points!$C$5,0)+IF(G24=4,Points!$C$6,0)+IF(G24=5,Points!$C$7,0)+IF(G24=6,Points!$C$8,0)+IF(G24=7,Points!$C$9,0)+IF(G24=8,Points!$C$10,0)+IF(G24=9,Points!$C$11,0)+IF(G24=10,Points!$C$12,0)+IF(G24=11,Points!$C$13,0)+IF(G24=12,Points!$C$14,0)+IF(G24=13,Points!$C$15,0)+IF(G24=14,Points!$C$16,0)+IF(G24=15,Points!$C$17,0)+IF(G24=16,Points!$C$18,0)+IF(G24=17,Points!$C$19,0)</f>
        <v>0</v>
      </c>
      <c r="I24" s="111">
        <f t="shared" si="1"/>
        <v>0</v>
      </c>
      <c r="J24" s="113">
        <f t="shared" si="2"/>
        <v>0</v>
      </c>
      <c r="K24" s="109"/>
      <c r="L24" s="110">
        <f>IF(K24=1,Points!$F$3,0)+IF(K24=2,Points!$F$4,0)+IF(K24=3,Points!$F$5,0)+IF(K24=4,Points!$F$6,0)+IF(K24=5,Points!$F$7,0)+IF(K24=6,Points!$F$8,0)+IF(K24=7,Points!$F$9,0)+IF(K24=8,Points!$F$10,0)+IF(K24=9,Points!$F$11,0)+IF(K24=10,Points!$F$12,0)+IF(K24=11,Points!$F$13,0)+IF(K24=12,Points!$F$14,0)+IF(K24=13,Points!$F$15,0)+IF(K24=14,Points!$F$16,0)+IF(K24=15,Points!$F$17,0)+IF(K24=16,Points!$F$18,0)+IF(K24=17,Points!$F$19,0)</f>
        <v>0</v>
      </c>
      <c r="M24" s="113">
        <f t="shared" si="5"/>
        <v>0</v>
      </c>
      <c r="N24" s="94"/>
      <c r="O24" s="94"/>
    </row>
    <row r="25" spans="1:15" ht="19.5">
      <c r="A25" s="108"/>
      <c r="B25" s="108"/>
      <c r="C25" s="108"/>
      <c r="D25" s="109"/>
      <c r="E25" s="110">
        <f>IF(D25=1,Points!$C$3,0)+IF(D25=2,Points!$C$4,0)+IF(D25=3,Points!$C$5,0)+IF(D25=4,Points!$C$6,0)+IF(D25=5,Points!$C$7,0)+IF(D25=6,Points!$C$8,0)+IF(D25=7,Points!$C$9,0)+IF(D25=8,Points!$C$10,0)+IF(D25=9,Points!$C$11,0)+IF(D25=10,Points!$C$12,0)+IF(D25=11,Points!$C$13,0)+IF(D25=12,Points!$C$14,0)+IF(D25=13,Points!$C$15,0)+IF(D25=14,Points!$C$16,0)+IF(D25=15,Points!$C$17,0)+IF(D25=16,Points!$C$18,0)+IF(D25=17,Points!$C$19,0)</f>
        <v>0</v>
      </c>
      <c r="F25" s="109">
        <f t="shared" si="0"/>
        <v>0</v>
      </c>
      <c r="G25" s="111"/>
      <c r="H25" s="112">
        <f>IF(G25=1,Points!$C$3,0)+IF(G25=2,Points!$C$4,0)+IF(G25=3,Points!$C$5,0)+IF(G25=4,Points!$C$6,0)+IF(G25=5,Points!$C$7,0)+IF(G25=6,Points!$C$8,0)+IF(G25=7,Points!$C$9,0)+IF(G25=8,Points!$C$10,0)+IF(G25=9,Points!$C$11,0)+IF(G25=10,Points!$C$12,0)+IF(G25=11,Points!$C$13,0)+IF(G25=12,Points!$C$14,0)+IF(G25=13,Points!$C$15,0)+IF(G25=14,Points!$C$16,0)+IF(G25=15,Points!$C$17,0)+IF(G25=16,Points!$C$18,0)+IF(G25=17,Points!$C$19,0)</f>
        <v>0</v>
      </c>
      <c r="I25" s="111">
        <f t="shared" si="1"/>
        <v>0</v>
      </c>
      <c r="J25" s="113">
        <f t="shared" si="2"/>
        <v>0</v>
      </c>
      <c r="K25" s="109"/>
      <c r="L25" s="110">
        <f>IF(K25=1,Points!$F$3,0)+IF(K25=2,Points!$F$4,0)+IF(K25=3,Points!$F$5,0)+IF(K25=4,Points!$F$6,0)+IF(K25=5,Points!$F$7,0)+IF(K25=6,Points!$F$8,0)+IF(K25=7,Points!$F$9,0)+IF(K25=8,Points!$F$10,0)+IF(K25=9,Points!$F$11,0)+IF(K25=10,Points!$F$12,0)+IF(K25=11,Points!$F$13,0)+IF(K25=12,Points!$F$14,0)+IF(K25=13,Points!$F$15,0)+IF(K25=14,Points!$F$16,0)+IF(K25=15,Points!$F$17,0)+IF(K25=16,Points!$F$18,0)+IF(K25=17,Points!$F$19,0)</f>
        <v>0</v>
      </c>
      <c r="M25" s="113">
        <f t="shared" si="5"/>
        <v>0</v>
      </c>
      <c r="N25" s="94"/>
      <c r="O25" s="94"/>
    </row>
    <row r="26" spans="1:15" ht="19.5">
      <c r="A26" s="108"/>
      <c r="B26" s="108"/>
      <c r="C26" s="108"/>
      <c r="D26" s="109"/>
      <c r="E26" s="110">
        <f>IF(D26=1,Points!$C$3,0)+IF(D26=2,Points!$C$4,0)+IF(D26=3,Points!$C$5,0)+IF(D26=4,Points!$C$6,0)+IF(D26=5,Points!$C$7,0)+IF(D26=6,Points!$C$8,0)+IF(D26=7,Points!$C$9,0)+IF(D26=8,Points!$C$10,0)+IF(D26=9,Points!$C$11,0)+IF(D26=10,Points!$C$12,0)+IF(D26=11,Points!$C$13,0)+IF(D26=12,Points!$C$14,0)+IF(D26=13,Points!$C$15,0)+IF(D26=14,Points!$C$16,0)+IF(D26=15,Points!$C$17,0)+IF(D26=16,Points!$C$18,0)+IF(D26=17,Points!$C$19,0)</f>
        <v>0</v>
      </c>
      <c r="F26" s="109">
        <f t="shared" si="0"/>
        <v>0</v>
      </c>
      <c r="G26" s="111"/>
      <c r="H26" s="112">
        <f>IF(G26=1,Points!$C$3,0)+IF(G26=2,Points!$C$4,0)+IF(G26=3,Points!$C$5,0)+IF(G26=4,Points!$C$6,0)+IF(G26=5,Points!$C$7,0)+IF(G26=6,Points!$C$8,0)+IF(G26=7,Points!$C$9,0)+IF(G26=8,Points!$C$10,0)+IF(G26=9,Points!$C$11,0)+IF(G26=10,Points!$C$12,0)+IF(G26=11,Points!$C$13,0)+IF(G26=12,Points!$C$14,0)+IF(G26=13,Points!$C$15,0)+IF(G26=14,Points!$C$16,0)+IF(G26=15,Points!$C$17,0)+IF(G26=16,Points!$C$18,0)+IF(G26=17,Points!$C$19,0)</f>
        <v>0</v>
      </c>
      <c r="I26" s="111">
        <f t="shared" si="1"/>
        <v>0</v>
      </c>
      <c r="J26" s="113">
        <f t="shared" si="2"/>
        <v>0</v>
      </c>
      <c r="K26" s="109"/>
      <c r="L26" s="110">
        <f>IF(K26=1,Points!$F$3,0)+IF(K26=2,Points!$F$4,0)+IF(K26=3,Points!$F$5,0)+IF(K26=4,Points!$F$6,0)+IF(K26=5,Points!$F$7,0)+IF(K26=6,Points!$F$8,0)+IF(K26=7,Points!$F$9,0)+IF(K26=8,Points!$F$10,0)+IF(K26=9,Points!$F$11,0)+IF(K26=10,Points!$F$12,0)+IF(K26=11,Points!$F$13,0)+IF(K26=12,Points!$F$14,0)+IF(K26=13,Points!$F$15,0)+IF(K26=14,Points!$F$16,0)+IF(K26=15,Points!$F$17,0)+IF(K26=16,Points!$F$18,0)+IF(K26=17,Points!$F$19,0)</f>
        <v>0</v>
      </c>
      <c r="M26" s="113">
        <f t="shared" si="5"/>
        <v>0</v>
      </c>
      <c r="N26" s="94"/>
      <c r="O26" s="94"/>
    </row>
    <row r="27" spans="1:15" ht="19.5">
      <c r="A27" s="108"/>
      <c r="B27" s="108"/>
      <c r="C27" s="108"/>
      <c r="D27" s="109"/>
      <c r="E27" s="110">
        <f>IF(D27=1,Points!$C$3,0)+IF(D27=2,Points!$C$4,0)+IF(D27=3,Points!$C$5,0)+IF(D27=4,Points!$C$6,0)+IF(D27=5,Points!$C$7,0)+IF(D27=6,Points!$C$8,0)+IF(D27=7,Points!$C$9,0)+IF(D27=8,Points!$C$10,0)+IF(D27=9,Points!$C$11,0)+IF(D27=10,Points!$C$12,0)+IF(D27=11,Points!$C$13,0)+IF(D27=12,Points!$C$14,0)+IF(D27=13,Points!$C$15,0)+IF(D27=14,Points!$C$16,0)+IF(D27=15,Points!$C$17,0)+IF(D27=16,Points!$C$18,0)+IF(D27=17,Points!$C$19,0)</f>
        <v>0</v>
      </c>
      <c r="F27" s="109">
        <f t="shared" si="0"/>
        <v>0</v>
      </c>
      <c r="G27" s="111"/>
      <c r="H27" s="112">
        <f>IF(G27=1,Points!$C$3,0)+IF(G27=2,Points!$C$4,0)+IF(G27=3,Points!$C$5,0)+IF(G27=4,Points!$C$6,0)+IF(G27=5,Points!$C$7,0)+IF(G27=6,Points!$C$8,0)+IF(G27=7,Points!$C$9,0)+IF(G27=8,Points!$C$10,0)+IF(G27=9,Points!$C$11,0)+IF(G27=10,Points!$C$12,0)+IF(G27=11,Points!$C$13,0)+IF(G27=12,Points!$C$14,0)+IF(G27=13,Points!$C$15,0)+IF(G27=14,Points!$C$16,0)+IF(G27=15,Points!$C$17,0)+IF(G27=16,Points!$C$18,0)+IF(G27=17,Points!$C$19,0)</f>
        <v>0</v>
      </c>
      <c r="I27" s="111">
        <f t="shared" si="1"/>
        <v>0</v>
      </c>
      <c r="J27" s="113">
        <f t="shared" si="2"/>
        <v>0</v>
      </c>
      <c r="K27" s="109"/>
      <c r="L27" s="110">
        <f>IF(K27=1,Points!$F$3,0)+IF(K27=2,Points!$F$4,0)+IF(K27=3,Points!$F$5,0)+IF(K27=4,Points!$F$6,0)+IF(K27=5,Points!$F$7,0)+IF(K27=6,Points!$F$8,0)+IF(K27=7,Points!$F$9,0)+IF(K27=8,Points!$F$10,0)+IF(K27=9,Points!$F$11,0)+IF(K27=10,Points!$F$12,0)+IF(K27=11,Points!$F$13,0)+IF(K27=12,Points!$F$14,0)+IF(K27=13,Points!$F$15,0)+IF(K27=14,Points!$F$16,0)+IF(K27=15,Points!$F$17,0)+IF(K27=16,Points!$F$18,0)+IF(K27=17,Points!$F$19,0)</f>
        <v>0</v>
      </c>
      <c r="M27" s="113">
        <f t="shared" si="5"/>
        <v>0</v>
      </c>
      <c r="N27" s="94"/>
      <c r="O27" s="94"/>
    </row>
    <row r="28" spans="1:15" ht="19.5">
      <c r="A28" s="108"/>
      <c r="B28" s="108"/>
      <c r="C28" s="108"/>
      <c r="D28" s="109"/>
      <c r="E28" s="110">
        <f>IF(D28=1,Points!$C$3,0)+IF(D28=2,Points!$C$4,0)+IF(D28=3,Points!$C$5,0)+IF(D28=4,Points!$C$6,0)+IF(D28=5,Points!$C$7,0)+IF(D28=6,Points!$C$8,0)+IF(D28=7,Points!$C$9,0)+IF(D28=8,Points!$C$10,0)+IF(D28=9,Points!$C$11,0)+IF(D28=10,Points!$C$12,0)+IF(D28=11,Points!$C$13,0)+IF(D28=12,Points!$C$14,0)+IF(D28=13,Points!$C$15,0)+IF(D28=14,Points!$C$16,0)+IF(D28=15,Points!$C$17,0)+IF(D28=16,Points!$C$18,0)+IF(D28=17,Points!$C$19,0)</f>
        <v>0</v>
      </c>
      <c r="F28" s="109">
        <f t="shared" si="0"/>
        <v>0</v>
      </c>
      <c r="G28" s="111"/>
      <c r="H28" s="112">
        <f>IF(G28=1,Points!$C$3,0)+IF(G28=2,Points!$C$4,0)+IF(G28=3,Points!$C$5,0)+IF(G28=4,Points!$C$6,0)+IF(G28=5,Points!$C$7,0)+IF(G28=6,Points!$C$8,0)+IF(G28=7,Points!$C$9,0)+IF(G28=8,Points!$C$10,0)+IF(G28=9,Points!$C$11,0)+IF(G28=10,Points!$C$12,0)+IF(G28=11,Points!$C$13,0)+IF(G28=12,Points!$C$14,0)+IF(G28=13,Points!$C$15,0)+IF(G28=14,Points!$C$16,0)+IF(G28=15,Points!$C$17,0)+IF(G28=16,Points!$C$18,0)+IF(G28=17,Points!$C$19,0)</f>
        <v>0</v>
      </c>
      <c r="I28" s="111">
        <f t="shared" si="1"/>
        <v>0</v>
      </c>
      <c r="J28" s="113">
        <f t="shared" si="2"/>
        <v>0</v>
      </c>
      <c r="K28" s="109"/>
      <c r="L28" s="110">
        <f>IF(K28=1,Points!$F$3,0)+IF(K28=2,Points!$F$4,0)+IF(K28=3,Points!$F$5,0)+IF(K28=4,Points!$F$6,0)+IF(K28=5,Points!$F$7,0)+IF(K28=6,Points!$F$8,0)+IF(K28=7,Points!$F$9,0)+IF(K28=8,Points!$F$10,0)+IF(K28=9,Points!$F$11,0)+IF(K28=10,Points!$F$12,0)+IF(K28=11,Points!$F$13,0)+IF(K28=12,Points!$F$14,0)+IF(K28=13,Points!$F$15,0)+IF(K28=14,Points!$F$16,0)+IF(K28=15,Points!$F$17,0)+IF(K28=16,Points!$F$18,0)+IF(K28=17,Points!$F$19,0)</f>
        <v>0</v>
      </c>
      <c r="M28" s="113">
        <f t="shared" si="5"/>
        <v>0</v>
      </c>
      <c r="N28" s="94"/>
      <c r="O28" s="94"/>
    </row>
    <row r="29" spans="1:15" ht="19.5">
      <c r="A29" s="108"/>
      <c r="B29" s="108"/>
      <c r="C29" s="108"/>
      <c r="D29" s="109"/>
      <c r="E29" s="110">
        <f>IF(D29=1,Points!$C$3,0)+IF(D29=2,Points!$C$4,0)+IF(D29=3,Points!$C$5,0)+IF(D29=4,Points!$C$6,0)+IF(D29=5,Points!$C$7,0)+IF(D29=6,Points!$C$8,0)+IF(D29=7,Points!$C$9,0)+IF(D29=8,Points!$C$10,0)+IF(D29=9,Points!$C$11,0)+IF(D29=10,Points!$C$12,0)+IF(D29=11,Points!$C$13,0)+IF(D29=12,Points!$C$14,0)+IF(D29=13,Points!$C$15,0)+IF(D29=14,Points!$C$16,0)+IF(D29=15,Points!$C$17,0)+IF(D29=16,Points!$C$18,0)+IF(D29=17,Points!$C$19,0)</f>
        <v>0</v>
      </c>
      <c r="F29" s="109">
        <f t="shared" si="0"/>
        <v>0</v>
      </c>
      <c r="G29" s="111"/>
      <c r="H29" s="112">
        <f>IF(G29=1,Points!$C$3,0)+IF(G29=2,Points!$C$4,0)+IF(G29=3,Points!$C$5,0)+IF(G29=4,Points!$C$6,0)+IF(G29=5,Points!$C$7,0)+IF(G29=6,Points!$C$8,0)+IF(G29=7,Points!$C$9,0)+IF(G29=8,Points!$C$10,0)+IF(G29=9,Points!$C$11,0)+IF(G29=10,Points!$C$12,0)+IF(G29=11,Points!$C$13,0)+IF(G29=12,Points!$C$14,0)+IF(G29=13,Points!$C$15,0)+IF(G29=14,Points!$C$16,0)+IF(G29=15,Points!$C$17,0)+IF(G29=16,Points!$C$18,0)+IF(G29=17,Points!$C$19,0)</f>
        <v>0</v>
      </c>
      <c r="I29" s="111">
        <f t="shared" si="1"/>
        <v>0</v>
      </c>
      <c r="J29" s="113">
        <f t="shared" si="2"/>
        <v>0</v>
      </c>
      <c r="K29" s="109"/>
      <c r="L29" s="110">
        <f>IF(K29=1,Points!$F$3,0)+IF(K29=2,Points!$F$4,0)+IF(K29=3,Points!$F$5,0)+IF(K29=4,Points!$F$6,0)+IF(K29=5,Points!$F$7,0)+IF(K29=6,Points!$F$8,0)+IF(K29=7,Points!$F$9,0)+IF(K29=8,Points!$F$10,0)+IF(K29=9,Points!$F$11,0)+IF(K29=10,Points!$F$12,0)+IF(K29=11,Points!$F$13,0)+IF(K29=12,Points!$F$14,0)+IF(K29=13,Points!$F$15,0)+IF(K29=14,Points!$F$16,0)+IF(K29=15,Points!$F$17,0)+IF(K29=16,Points!$F$18,0)+IF(K29=17,Points!$F$19,0)</f>
        <v>0</v>
      </c>
      <c r="M29" s="113">
        <f t="shared" si="5"/>
        <v>0</v>
      </c>
      <c r="N29" s="94"/>
      <c r="O29" s="94"/>
    </row>
    <row r="30" spans="1:15" ht="19.5">
      <c r="A30" s="108"/>
      <c r="B30" s="108"/>
      <c r="C30" s="108"/>
      <c r="D30" s="109"/>
      <c r="E30" s="110">
        <f>IF(D30=1,Points!$C$3,0)+IF(D30=2,Points!$C$4,0)+IF(D30=3,Points!$C$5,0)+IF(D30=4,Points!$C$6,0)+IF(D30=5,Points!$C$7,0)+IF(D30=6,Points!$C$8,0)+IF(D30=7,Points!$C$9,0)+IF(D30=8,Points!$C$10,0)+IF(D30=9,Points!$C$11,0)+IF(D30=10,Points!$C$12,0)+IF(D30=11,Points!$C$13,0)+IF(D30=12,Points!$C$14,0)+IF(D30=13,Points!$C$15,0)+IF(D30=14,Points!$C$16,0)+IF(D30=15,Points!$C$17,0)+IF(D30=16,Points!$C$18,0)+IF(D30=17,Points!$C$19,0)</f>
        <v>0</v>
      </c>
      <c r="F30" s="109">
        <f t="shared" si="0"/>
        <v>0</v>
      </c>
      <c r="G30" s="111"/>
      <c r="H30" s="112">
        <f>IF(G30=1,Points!$C$3,0)+IF(G30=2,Points!$C$4,0)+IF(G30=3,Points!$C$5,0)+IF(G30=4,Points!$C$6,0)+IF(G30=5,Points!$C$7,0)+IF(G30=6,Points!$C$8,0)+IF(G30=7,Points!$C$9,0)+IF(G30=8,Points!$C$10,0)+IF(G30=9,Points!$C$11,0)+IF(G30=10,Points!$C$12,0)+IF(G30=11,Points!$C$13,0)+IF(G30=12,Points!$C$14,0)+IF(G30=13,Points!$C$15,0)+IF(G30=14,Points!$C$16,0)+IF(G30=15,Points!$C$17,0)+IF(G30=16,Points!$C$18,0)+IF(G30=17,Points!$C$19,0)</f>
        <v>0</v>
      </c>
      <c r="I30" s="111">
        <f t="shared" si="1"/>
        <v>0</v>
      </c>
      <c r="J30" s="113">
        <f t="shared" si="2"/>
        <v>0</v>
      </c>
      <c r="K30" s="109"/>
      <c r="L30" s="110">
        <f>IF(K30=1,Points!$F$3,0)+IF(K30=2,Points!$F$4,0)+IF(K30=3,Points!$F$5,0)+IF(K30=4,Points!$F$6,0)+IF(K30=5,Points!$F$7,0)+IF(K30=6,Points!$F$8,0)+IF(K30=7,Points!$F$9,0)+IF(K30=8,Points!$F$10,0)+IF(K30=9,Points!$F$11,0)+IF(K30=10,Points!$F$12,0)+IF(K30=11,Points!$F$13,0)+IF(K30=12,Points!$F$14,0)+IF(K30=13,Points!$F$15,0)+IF(K30=14,Points!$F$16,0)+IF(K30=15,Points!$F$17,0)+IF(K30=16,Points!$F$18,0)+IF(K30=17,Points!$F$19,0)</f>
        <v>0</v>
      </c>
      <c r="M30" s="113">
        <f t="shared" si="5"/>
        <v>0</v>
      </c>
      <c r="N30" s="94"/>
      <c r="O30" s="94"/>
    </row>
    <row r="31" spans="1:15" ht="19.5">
      <c r="A31" s="108"/>
      <c r="B31" s="108"/>
      <c r="C31" s="108"/>
      <c r="D31" s="109"/>
      <c r="E31" s="110">
        <f>IF(D31=1,Points!$C$3,0)+IF(D31=2,Points!$C$4,0)+IF(D31=3,Points!$C$5,0)+IF(D31=4,Points!$C$6,0)+IF(D31=5,Points!$C$7,0)+IF(D31=6,Points!$C$8,0)+IF(D31=7,Points!$C$9,0)+IF(D31=8,Points!$C$10,0)+IF(D31=9,Points!$C$11,0)+IF(D31=10,Points!$C$12,0)+IF(D31=11,Points!$C$13,0)+IF(D31=12,Points!$C$14,0)+IF(D31=13,Points!$C$15,0)+IF(D31=14,Points!$C$16,0)+IF(D31=15,Points!$C$17,0)+IF(D31=16,Points!$C$18,0)+IF(D31=17,Points!$C$19,0)</f>
        <v>0</v>
      </c>
      <c r="F31" s="109">
        <f t="shared" si="0"/>
        <v>0</v>
      </c>
      <c r="G31" s="111"/>
      <c r="H31" s="112">
        <f>IF(G31=1,Points!$C$3,0)+IF(G31=2,Points!$C$4,0)+IF(G31=3,Points!$C$5,0)+IF(G31=4,Points!$C$6,0)+IF(G31=5,Points!$C$7,0)+IF(G31=6,Points!$C$8,0)+IF(G31=7,Points!$C$9,0)+IF(G31=8,Points!$C$10,0)+IF(G31=9,Points!$C$11,0)+IF(G31=10,Points!$C$12,0)+IF(G31=11,Points!$C$13,0)+IF(G31=12,Points!$C$14,0)+IF(G31=13,Points!$C$15,0)+IF(G31=14,Points!$C$16,0)+IF(G31=15,Points!$C$17,0)+IF(G31=16,Points!$C$18,0)+IF(G31=17,Points!$C$19,0)</f>
        <v>0</v>
      </c>
      <c r="I31" s="111">
        <f t="shared" si="1"/>
        <v>0</v>
      </c>
      <c r="J31" s="113">
        <f t="shared" si="2"/>
        <v>0</v>
      </c>
      <c r="K31" s="109"/>
      <c r="L31" s="110">
        <f>IF(K31=1,Points!$F$3,0)+IF(K31=2,Points!$F$4,0)+IF(K31=3,Points!$F$5,0)+IF(K31=4,Points!$F$6,0)+IF(K31=5,Points!$F$7,0)+IF(K31=6,Points!$F$8,0)+IF(K31=7,Points!$F$9,0)+IF(K31=8,Points!$F$10,0)+IF(K31=9,Points!$F$11,0)+IF(K31=10,Points!$F$12,0)+IF(K31=11,Points!$F$13,0)+IF(K31=12,Points!$F$14,0)+IF(K31=13,Points!$F$15,0)+IF(K31=14,Points!$F$16,0)+IF(K31=15,Points!$F$17,0)+IF(K31=16,Points!$F$18,0)+IF(K31=17,Points!$F$19,0)</f>
        <v>0</v>
      </c>
      <c r="M31" s="113">
        <f t="shared" si="5"/>
        <v>0</v>
      </c>
      <c r="N31" s="94"/>
      <c r="O31" s="94"/>
    </row>
    <row r="32" spans="1:15" ht="19.5">
      <c r="A32" s="108"/>
      <c r="B32" s="108"/>
      <c r="C32" s="108"/>
      <c r="D32" s="109"/>
      <c r="E32" s="110">
        <f>IF(D32=1,Points!$C$3,0)+IF(D32=2,Points!$C$4,0)+IF(D32=3,Points!$C$5,0)+IF(D32=4,Points!$C$6,0)+IF(D32=5,Points!$C$7,0)+IF(D32=6,Points!$C$8,0)+IF(D32=7,Points!$C$9,0)+IF(D32=8,Points!$C$10,0)+IF(D32=9,Points!$C$11,0)+IF(D32=10,Points!$C$12,0)+IF(D32=11,Points!$C$13,0)+IF(D32=12,Points!$C$14,0)+IF(D32=13,Points!$C$15,0)+IF(D32=14,Points!$C$16,0)+IF(D32=15,Points!$C$17,0)+IF(D32=16,Points!$C$18,0)+IF(D32=17,Points!$C$19,0)</f>
        <v>0</v>
      </c>
      <c r="F32" s="109">
        <f t="shared" si="0"/>
        <v>0</v>
      </c>
      <c r="G32" s="111"/>
      <c r="H32" s="112">
        <f>IF(G32=1,Points!$C$3,0)+IF(G32=2,Points!$C$4,0)+IF(G32=3,Points!$C$5,0)+IF(G32=4,Points!$C$6,0)+IF(G32=5,Points!$C$7,0)+IF(G32=6,Points!$C$8,0)+IF(G32=7,Points!$C$9,0)+IF(G32=8,Points!$C$10,0)+IF(G32=9,Points!$C$11,0)+IF(G32=10,Points!$C$12,0)+IF(G32=11,Points!$C$13,0)+IF(G32=12,Points!$C$14,0)+IF(G32=13,Points!$C$15,0)+IF(G32=14,Points!$C$16,0)+IF(G32=15,Points!$C$17,0)+IF(G32=16,Points!$C$18,0)+IF(G32=17,Points!$C$19,0)</f>
        <v>0</v>
      </c>
      <c r="I32" s="111">
        <f t="shared" si="1"/>
        <v>0</v>
      </c>
      <c r="J32" s="113">
        <f t="shared" si="2"/>
        <v>0</v>
      </c>
      <c r="K32" s="109"/>
      <c r="L32" s="110">
        <f>IF(K32=1,Points!$F$3,0)+IF(K32=2,Points!$F$4,0)+IF(K32=3,Points!$F$5,0)+IF(K32=4,Points!$F$6,0)+IF(K32=5,Points!$F$7,0)+IF(K32=6,Points!$F$8,0)+IF(K32=7,Points!$F$9,0)+IF(K32=8,Points!$F$10,0)+IF(K32=9,Points!$F$11,0)+IF(K32=10,Points!$F$12,0)+IF(K32=11,Points!$F$13,0)+IF(K32=12,Points!$F$14,0)+IF(K32=13,Points!$F$15,0)+IF(K32=14,Points!$F$16,0)+IF(K32=15,Points!$F$17,0)+IF(K32=16,Points!$F$18,0)+IF(K32=17,Points!$F$19,0)</f>
        <v>0</v>
      </c>
      <c r="M32" s="113">
        <f t="shared" si="5"/>
        <v>0</v>
      </c>
      <c r="N32" s="94"/>
      <c r="O32" s="94"/>
    </row>
    <row r="33" spans="1:15" ht="19.5">
      <c r="A33" s="108"/>
      <c r="B33" s="108"/>
      <c r="C33" s="108"/>
      <c r="D33" s="109"/>
      <c r="E33" s="110">
        <f>IF(D33=1,Points!$C$3,0)+IF(D33=2,Points!$C$4,0)+IF(D33=3,Points!$C$5,0)+IF(D33=4,Points!$C$6,0)+IF(D33=5,Points!$C$7,0)+IF(D33=6,Points!$C$8,0)+IF(D33=7,Points!$C$9,0)+IF(D33=8,Points!$C$10,0)+IF(D33=9,Points!$C$11,0)+IF(D33=10,Points!$C$12,0)+IF(D33=11,Points!$C$13,0)+IF(D33=12,Points!$C$14,0)+IF(D33=13,Points!$C$15,0)+IF(D33=14,Points!$C$16,0)+IF(D33=15,Points!$C$17,0)+IF(D33=16,Points!$C$18,0)+IF(D33=17,Points!$C$19,0)</f>
        <v>0</v>
      </c>
      <c r="F33" s="109">
        <f t="shared" si="0"/>
        <v>0</v>
      </c>
      <c r="G33" s="111"/>
      <c r="H33" s="112">
        <f>IF(G33=1,Points!$C$3,0)+IF(G33=2,Points!$C$4,0)+IF(G33=3,Points!$C$5,0)+IF(G33=4,Points!$C$6,0)+IF(G33=5,Points!$C$7,0)+IF(G33=6,Points!$C$8,0)+IF(G33=7,Points!$C$9,0)+IF(G33=8,Points!$C$10,0)+IF(G33=9,Points!$C$11,0)+IF(G33=10,Points!$C$12,0)+IF(G33=11,Points!$C$13,0)+IF(G33=12,Points!$C$14,0)+IF(G33=13,Points!$C$15,0)+IF(G33=14,Points!$C$16,0)+IF(G33=15,Points!$C$17,0)+IF(G33=16,Points!$C$18,0)+IF(G33=17,Points!$C$19,0)</f>
        <v>0</v>
      </c>
      <c r="I33" s="111">
        <f t="shared" si="1"/>
        <v>0</v>
      </c>
      <c r="J33" s="113">
        <f t="shared" si="2"/>
        <v>0</v>
      </c>
      <c r="K33" s="109"/>
      <c r="L33" s="110">
        <f>IF(K33=1,Points!$F$3,0)+IF(K33=2,Points!$F$4,0)+IF(K33=3,Points!$F$5,0)+IF(K33=4,Points!$F$6,0)+IF(K33=5,Points!$F$7,0)+IF(K33=6,Points!$F$8,0)+IF(K33=7,Points!$F$9,0)+IF(K33=8,Points!$F$10,0)+IF(K33=9,Points!$F$11,0)+IF(K33=10,Points!$F$12,0)+IF(K33=11,Points!$F$13,0)+IF(K33=12,Points!$F$14,0)+IF(K33=13,Points!$F$15,0)+IF(K33=14,Points!$F$16,0)+IF(K33=15,Points!$F$17,0)+IF(K33=16,Points!$F$18,0)+IF(K33=17,Points!$F$19,0)</f>
        <v>0</v>
      </c>
      <c r="M33" s="113">
        <f t="shared" si="5"/>
        <v>0</v>
      </c>
      <c r="N33" s="94"/>
      <c r="O33" s="94"/>
    </row>
    <row r="34" spans="1:15" ht="19.5">
      <c r="A34" s="108"/>
      <c r="B34" s="108"/>
      <c r="C34" s="108"/>
      <c r="D34" s="109"/>
      <c r="E34" s="110">
        <f>IF(D34=1,Points!$C$3,0)+IF(D34=2,Points!$C$4,0)+IF(D34=3,Points!$C$5,0)+IF(D34=4,Points!$C$6,0)+IF(D34=5,Points!$C$7,0)+IF(D34=6,Points!$C$8,0)+IF(D34=7,Points!$C$9,0)+IF(D34=8,Points!$C$10,0)+IF(D34=9,Points!$C$11,0)+IF(D34=10,Points!$C$12,0)+IF(D34=11,Points!$C$13,0)+IF(D34=12,Points!$C$14,0)+IF(D34=13,Points!$C$15,0)+IF(D34=14,Points!$C$16,0)+IF(D34=15,Points!$C$17,0)+IF(D34=16,Points!$C$18,0)+IF(D34=17,Points!$C$19,0)</f>
        <v>0</v>
      </c>
      <c r="F34" s="109">
        <f t="shared" si="0"/>
        <v>0</v>
      </c>
      <c r="G34" s="111"/>
      <c r="H34" s="112">
        <f>IF(G34=1,Points!$C$3,0)+IF(G34=2,Points!$C$4,0)+IF(G34=3,Points!$C$5,0)+IF(G34=4,Points!$C$6,0)+IF(G34=5,Points!$C$7,0)+IF(G34=6,Points!$C$8,0)+IF(G34=7,Points!$C$9,0)+IF(G34=8,Points!$C$10,0)+IF(G34=9,Points!$C$11,0)+IF(G34=10,Points!$C$12,0)+IF(G34=11,Points!$C$13,0)+IF(G34=12,Points!$C$14,0)+IF(G34=13,Points!$C$15,0)+IF(G34=14,Points!$C$16,0)+IF(G34=15,Points!$C$17,0)+IF(G34=16,Points!$C$18,0)+IF(G34=17,Points!$C$19,0)</f>
        <v>0</v>
      </c>
      <c r="I34" s="111">
        <f t="shared" si="1"/>
        <v>0</v>
      </c>
      <c r="J34" s="113">
        <f t="shared" si="2"/>
        <v>0</v>
      </c>
      <c r="K34" s="109"/>
      <c r="L34" s="110">
        <f>IF(K34=1,Points!$F$3,0)+IF(K34=2,Points!$F$4,0)+IF(K34=3,Points!$F$5,0)+IF(K34=4,Points!$F$6,0)+IF(K34=5,Points!$F$7,0)+IF(K34=6,Points!$F$8,0)+IF(K34=7,Points!$F$9,0)+IF(K34=8,Points!$F$10,0)+IF(K34=9,Points!$F$11,0)+IF(K34=10,Points!$F$12,0)+IF(K34=11,Points!$F$13,0)+IF(K34=12,Points!$F$14,0)+IF(K34=13,Points!$F$15,0)+IF(K34=14,Points!$F$16,0)+IF(K34=15,Points!$F$17,0)+IF(K34=16,Points!$F$18,0)+IF(K34=17,Points!$F$19,0)</f>
        <v>0</v>
      </c>
      <c r="M34" s="113">
        <f t="shared" si="5"/>
        <v>0</v>
      </c>
      <c r="N34" s="94"/>
      <c r="O34" s="94"/>
    </row>
  </sheetData>
  <sheetProtection selectLockedCells="1" selectUnlockedCells="1"/>
  <mergeCells count="1">
    <mergeCell ref="A2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5"/>
  <sheetViews>
    <sheetView zoomScale="95" zoomScaleNormal="95" workbookViewId="0" topLeftCell="A1">
      <selection activeCell="F7" sqref="F7"/>
    </sheetView>
  </sheetViews>
  <sheetFormatPr defaultColWidth="9.140625" defaultRowHeight="12.75"/>
  <sheetData>
    <row r="2" spans="2:6" ht="20.25" customHeight="1">
      <c r="B2" s="162" t="s">
        <v>154</v>
      </c>
      <c r="C2" s="162"/>
      <c r="E2" s="162" t="s">
        <v>155</v>
      </c>
      <c r="F2" s="162"/>
    </row>
    <row r="3" spans="2:6" ht="19.5">
      <c r="B3" s="116">
        <v>1</v>
      </c>
      <c r="C3" s="117">
        <v>20</v>
      </c>
      <c r="E3" s="118">
        <v>1</v>
      </c>
      <c r="F3" s="117">
        <v>40</v>
      </c>
    </row>
    <row r="4" spans="2:6" ht="19.5">
      <c r="B4" s="119">
        <v>2</v>
      </c>
      <c r="C4" s="120">
        <v>18</v>
      </c>
      <c r="E4" s="119">
        <v>2</v>
      </c>
      <c r="F4" s="120">
        <v>38</v>
      </c>
    </row>
    <row r="5" spans="2:6" ht="19.5">
      <c r="B5" s="121">
        <v>3</v>
      </c>
      <c r="C5" s="122">
        <v>16</v>
      </c>
      <c r="E5" s="121">
        <v>3</v>
      </c>
      <c r="F5" s="122">
        <v>36</v>
      </c>
    </row>
    <row r="6" spans="2:6" ht="19.5">
      <c r="B6" s="123">
        <v>4</v>
      </c>
      <c r="C6" s="124">
        <v>14</v>
      </c>
      <c r="E6" s="123">
        <v>4</v>
      </c>
      <c r="F6" s="124">
        <v>34</v>
      </c>
    </row>
    <row r="7" spans="2:6" ht="19.5">
      <c r="B7" s="123">
        <v>5</v>
      </c>
      <c r="C7" s="124">
        <v>12</v>
      </c>
      <c r="E7" s="123">
        <v>5</v>
      </c>
      <c r="F7" s="124">
        <v>32</v>
      </c>
    </row>
    <row r="8" spans="2:6" ht="19.5">
      <c r="B8" s="123">
        <v>6</v>
      </c>
      <c r="C8" s="124">
        <v>10</v>
      </c>
      <c r="E8" s="123">
        <v>6</v>
      </c>
      <c r="F8" s="124">
        <v>31</v>
      </c>
    </row>
    <row r="9" spans="2:6" ht="19.5">
      <c r="B9" s="123">
        <v>7</v>
      </c>
      <c r="C9" s="124">
        <v>8</v>
      </c>
      <c r="E9" s="123">
        <v>7</v>
      </c>
      <c r="F9" s="124">
        <v>30</v>
      </c>
    </row>
    <row r="10" spans="2:6" ht="19.5">
      <c r="B10" s="123">
        <v>8</v>
      </c>
      <c r="C10" s="124">
        <v>6</v>
      </c>
      <c r="E10" s="123">
        <v>8</v>
      </c>
      <c r="F10" s="124">
        <v>29</v>
      </c>
    </row>
    <row r="11" spans="2:6" ht="19.5">
      <c r="B11" s="123">
        <v>9</v>
      </c>
      <c r="C11" s="124">
        <v>4</v>
      </c>
      <c r="E11" s="123">
        <v>9</v>
      </c>
      <c r="F11" s="124">
        <v>28</v>
      </c>
    </row>
    <row r="12" spans="2:6" ht="19.5">
      <c r="B12" s="123">
        <v>10</v>
      </c>
      <c r="C12" s="124">
        <v>2</v>
      </c>
      <c r="E12" s="123">
        <v>10</v>
      </c>
      <c r="F12" s="124">
        <v>27</v>
      </c>
    </row>
    <row r="13" spans="2:6" ht="19.5">
      <c r="B13" s="123">
        <v>11</v>
      </c>
      <c r="C13" s="124">
        <v>1</v>
      </c>
      <c r="E13" s="123">
        <v>11</v>
      </c>
      <c r="F13" s="124">
        <v>26</v>
      </c>
    </row>
    <row r="14" spans="2:6" ht="19.5">
      <c r="B14" s="123">
        <v>12</v>
      </c>
      <c r="C14" s="124">
        <v>1</v>
      </c>
      <c r="E14" s="123">
        <v>12</v>
      </c>
      <c r="F14" s="124">
        <v>25</v>
      </c>
    </row>
    <row r="15" spans="2:6" ht="19.5">
      <c r="B15" s="123">
        <v>13</v>
      </c>
      <c r="C15" s="124">
        <v>1</v>
      </c>
      <c r="E15" s="123">
        <v>13</v>
      </c>
      <c r="F15" s="124">
        <v>24</v>
      </c>
    </row>
    <row r="16" spans="2:6" ht="19.5">
      <c r="B16" s="123">
        <v>14</v>
      </c>
      <c r="C16" s="124">
        <v>1</v>
      </c>
      <c r="E16" s="123">
        <v>14</v>
      </c>
      <c r="F16" s="124">
        <v>23</v>
      </c>
    </row>
    <row r="17" spans="2:6" ht="19.5">
      <c r="B17" s="123">
        <v>15</v>
      </c>
      <c r="C17" s="124">
        <v>1</v>
      </c>
      <c r="E17" s="123">
        <v>15</v>
      </c>
      <c r="F17" s="124">
        <v>22</v>
      </c>
    </row>
    <row r="18" spans="2:6" ht="19.5">
      <c r="B18" s="123">
        <v>16</v>
      </c>
      <c r="C18" s="124">
        <v>1</v>
      </c>
      <c r="E18" s="123">
        <v>16</v>
      </c>
      <c r="F18" s="124">
        <v>21</v>
      </c>
    </row>
    <row r="19" spans="2:6" ht="19.5">
      <c r="B19" s="125">
        <v>17</v>
      </c>
      <c r="C19" s="126">
        <v>1</v>
      </c>
      <c r="E19" s="123">
        <v>17</v>
      </c>
      <c r="F19" s="126">
        <v>20</v>
      </c>
    </row>
    <row r="20" spans="2:6" ht="19.5">
      <c r="B20" s="127">
        <v>18</v>
      </c>
      <c r="C20" s="128">
        <v>1</v>
      </c>
      <c r="E20" s="127">
        <v>18</v>
      </c>
      <c r="F20" s="129">
        <v>19</v>
      </c>
    </row>
    <row r="21" spans="2:6" ht="19.5">
      <c r="B21" s="127">
        <v>19</v>
      </c>
      <c r="C21" s="128">
        <v>1</v>
      </c>
      <c r="E21" s="127">
        <v>19</v>
      </c>
      <c r="F21" s="129">
        <v>18</v>
      </c>
    </row>
    <row r="22" spans="2:6" ht="19.5">
      <c r="B22" s="127">
        <v>20</v>
      </c>
      <c r="C22" s="128">
        <v>1</v>
      </c>
      <c r="E22" s="127">
        <v>20</v>
      </c>
      <c r="F22" s="129">
        <v>17</v>
      </c>
    </row>
    <row r="23" spans="2:6" ht="19.5">
      <c r="B23" s="127">
        <v>21</v>
      </c>
      <c r="C23" s="128">
        <v>1</v>
      </c>
      <c r="E23" s="127">
        <v>21</v>
      </c>
      <c r="F23" s="129">
        <v>16</v>
      </c>
    </row>
    <row r="24" spans="2:6" ht="19.5">
      <c r="B24" s="127">
        <v>22</v>
      </c>
      <c r="C24" s="128">
        <v>1</v>
      </c>
      <c r="E24" s="127">
        <v>22</v>
      </c>
      <c r="F24" s="129">
        <v>15</v>
      </c>
    </row>
    <row r="25" spans="2:6" ht="19.5">
      <c r="B25" s="127">
        <v>23</v>
      </c>
      <c r="C25" s="128">
        <v>1</v>
      </c>
      <c r="E25" s="127">
        <v>23</v>
      </c>
      <c r="F25" s="129">
        <v>14</v>
      </c>
    </row>
  </sheetData>
  <sheetProtection sheet="1"/>
  <mergeCells count="2">
    <mergeCell ref="B2:C2"/>
    <mergeCell ref="E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3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130" customWidth="1"/>
    <col min="2" max="2" width="13.140625" style="131" customWidth="1"/>
    <col min="3" max="3" width="13.421875" style="131" customWidth="1"/>
    <col min="4" max="4" width="13.57421875" style="131" customWidth="1"/>
    <col min="5" max="5" width="12.7109375" style="131" customWidth="1"/>
    <col min="6" max="16384" width="9.140625" style="131" customWidth="1"/>
  </cols>
  <sheetData>
    <row r="2" spans="1:5" ht="14.25">
      <c r="A2" s="163" t="s">
        <v>156</v>
      </c>
      <c r="B2" s="163"/>
      <c r="C2" s="163"/>
      <c r="D2" s="163"/>
      <c r="E2" s="163"/>
    </row>
    <row r="5" spans="1:4" ht="14.25">
      <c r="A5" s="132" t="s">
        <v>157</v>
      </c>
      <c r="B5" s="133" t="s">
        <v>158</v>
      </c>
      <c r="C5" s="133" t="s">
        <v>159</v>
      </c>
      <c r="D5" s="134" t="s">
        <v>160</v>
      </c>
    </row>
    <row r="6" spans="1:4" ht="14.25">
      <c r="A6" s="135">
        <v>1</v>
      </c>
      <c r="B6" s="136"/>
      <c r="C6" s="136"/>
      <c r="D6" s="137"/>
    </row>
    <row r="7" spans="1:4" ht="14.25">
      <c r="A7" s="135">
        <v>2</v>
      </c>
      <c r="B7" s="136"/>
      <c r="C7" s="136"/>
      <c r="D7" s="137"/>
    </row>
    <row r="8" spans="1:4" ht="14.25">
      <c r="A8" s="135">
        <v>3</v>
      </c>
      <c r="B8" s="136"/>
      <c r="C8" s="136"/>
      <c r="D8" s="137"/>
    </row>
    <row r="9" spans="1:4" ht="14.25">
      <c r="A9" s="135">
        <v>4</v>
      </c>
      <c r="B9" s="136"/>
      <c r="C9" s="136"/>
      <c r="D9" s="137"/>
    </row>
    <row r="10" spans="1:4" ht="14.25">
      <c r="A10" s="135">
        <v>5</v>
      </c>
      <c r="B10" s="136"/>
      <c r="C10" s="136"/>
      <c r="D10" s="137"/>
    </row>
    <row r="11" spans="1:4" ht="14.25">
      <c r="A11" s="135">
        <v>6</v>
      </c>
      <c r="B11" s="136"/>
      <c r="C11" s="136"/>
      <c r="D11" s="137"/>
    </row>
    <row r="12" spans="1:4" ht="14.25">
      <c r="A12" s="138">
        <v>7</v>
      </c>
      <c r="B12" s="139"/>
      <c r="C12" s="139"/>
      <c r="D12" s="140"/>
    </row>
    <row r="13" spans="1:4" ht="14.25">
      <c r="A13" s="141"/>
      <c r="B13" s="142"/>
      <c r="C13" s="142"/>
      <c r="D13" s="142"/>
    </row>
    <row r="15" spans="1:4" ht="14.25">
      <c r="A15" s="143" t="s">
        <v>161</v>
      </c>
      <c r="B15" s="133" t="s">
        <v>158</v>
      </c>
      <c r="C15" s="133" t="s">
        <v>159</v>
      </c>
      <c r="D15" s="134" t="s">
        <v>160</v>
      </c>
    </row>
    <row r="16" spans="1:4" ht="14.25">
      <c r="A16" s="135">
        <v>1</v>
      </c>
      <c r="B16" s="136"/>
      <c r="C16" s="136"/>
      <c r="D16" s="137"/>
    </row>
    <row r="17" spans="1:4" ht="14.25">
      <c r="A17" s="135">
        <v>2</v>
      </c>
      <c r="B17" s="136"/>
      <c r="C17" s="136"/>
      <c r="D17" s="137"/>
    </row>
    <row r="18" spans="1:4" ht="14.25">
      <c r="A18" s="135">
        <v>3</v>
      </c>
      <c r="B18" s="136"/>
      <c r="C18" s="136"/>
      <c r="D18" s="137"/>
    </row>
    <row r="19" spans="1:4" ht="14.25">
      <c r="A19" s="135">
        <v>4</v>
      </c>
      <c r="B19" s="136"/>
      <c r="C19" s="136"/>
      <c r="D19" s="137"/>
    </row>
    <row r="20" spans="1:4" ht="14.25">
      <c r="A20" s="135">
        <v>5</v>
      </c>
      <c r="B20" s="136"/>
      <c r="C20" s="136"/>
      <c r="D20" s="137"/>
    </row>
    <row r="21" spans="1:4" ht="14.25">
      <c r="A21" s="135">
        <v>6</v>
      </c>
      <c r="B21" s="136"/>
      <c r="C21" s="136"/>
      <c r="D21" s="137"/>
    </row>
    <row r="22" spans="1:4" ht="14.25">
      <c r="A22" s="135">
        <v>7</v>
      </c>
      <c r="B22" s="136"/>
      <c r="C22" s="136"/>
      <c r="D22" s="137"/>
    </row>
    <row r="23" spans="1:4" ht="14.25">
      <c r="A23" s="135">
        <v>8</v>
      </c>
      <c r="B23" s="136"/>
      <c r="C23" s="136"/>
      <c r="D23" s="137"/>
    </row>
    <row r="24" spans="1:4" ht="14.25">
      <c r="A24" s="135">
        <v>9</v>
      </c>
      <c r="B24" s="136"/>
      <c r="C24" s="136"/>
      <c r="D24" s="137"/>
    </row>
    <row r="25" spans="1:4" ht="14.25">
      <c r="A25" s="135">
        <v>10</v>
      </c>
      <c r="B25" s="136"/>
      <c r="C25" s="136"/>
      <c r="D25" s="137"/>
    </row>
    <row r="26" spans="1:4" ht="14.25">
      <c r="A26" s="135">
        <v>11</v>
      </c>
      <c r="B26" s="136"/>
      <c r="C26" s="136"/>
      <c r="D26" s="137"/>
    </row>
    <row r="27" spans="1:4" ht="14.25">
      <c r="A27" s="135">
        <v>12</v>
      </c>
      <c r="B27" s="136"/>
      <c r="C27" s="136"/>
      <c r="D27" s="137"/>
    </row>
    <row r="28" spans="1:4" ht="14.25">
      <c r="A28" s="135">
        <v>13</v>
      </c>
      <c r="B28" s="136"/>
      <c r="C28" s="136"/>
      <c r="D28" s="137"/>
    </row>
    <row r="29" spans="1:4" ht="14.25">
      <c r="A29" s="135">
        <v>14</v>
      </c>
      <c r="B29" s="136"/>
      <c r="C29" s="136"/>
      <c r="D29" s="137"/>
    </row>
    <row r="30" spans="1:4" ht="14.25">
      <c r="A30" s="135">
        <v>15</v>
      </c>
      <c r="B30" s="136"/>
      <c r="C30" s="136"/>
      <c r="D30" s="137"/>
    </row>
    <row r="31" spans="1:4" ht="14.25">
      <c r="A31" s="135">
        <v>16</v>
      </c>
      <c r="B31" s="136"/>
      <c r="C31" s="136"/>
      <c r="D31" s="137"/>
    </row>
    <row r="32" spans="1:4" ht="14.25">
      <c r="A32" s="135">
        <v>17</v>
      </c>
      <c r="B32" s="136"/>
      <c r="C32" s="136"/>
      <c r="D32" s="137"/>
    </row>
    <row r="33" spans="1:4" ht="14.25">
      <c r="A33" s="135">
        <v>18</v>
      </c>
      <c r="B33" s="136"/>
      <c r="C33" s="136"/>
      <c r="D33" s="137"/>
    </row>
    <row r="34" spans="1:4" ht="14.25">
      <c r="A34" s="135">
        <v>19</v>
      </c>
      <c r="B34" s="136"/>
      <c r="C34" s="136"/>
      <c r="D34" s="137"/>
    </row>
    <row r="35" spans="1:4" ht="14.25">
      <c r="A35" s="138">
        <v>20</v>
      </c>
      <c r="B35" s="139"/>
      <c r="C35" s="139"/>
      <c r="D35" s="140"/>
    </row>
    <row r="36" spans="1:4" ht="14.25">
      <c r="A36" s="141"/>
      <c r="B36" s="142"/>
      <c r="C36" s="142"/>
      <c r="D36" s="142"/>
    </row>
    <row r="38" spans="1:4" ht="14.25">
      <c r="A38" s="132" t="s">
        <v>162</v>
      </c>
      <c r="B38" s="133" t="s">
        <v>158</v>
      </c>
      <c r="C38" s="133" t="s">
        <v>159</v>
      </c>
      <c r="D38" s="134" t="s">
        <v>160</v>
      </c>
    </row>
    <row r="39" spans="1:4" ht="14.25">
      <c r="A39" s="135">
        <v>1</v>
      </c>
      <c r="B39" s="136"/>
      <c r="C39" s="136"/>
      <c r="D39" s="137"/>
    </row>
    <row r="40" spans="1:4" ht="14.25">
      <c r="A40" s="135">
        <v>2</v>
      </c>
      <c r="B40" s="136"/>
      <c r="C40" s="136"/>
      <c r="D40" s="137"/>
    </row>
    <row r="41" spans="1:4" ht="14.25">
      <c r="A41" s="135">
        <v>3</v>
      </c>
      <c r="B41" s="136"/>
      <c r="C41" s="136"/>
      <c r="D41" s="137"/>
    </row>
    <row r="42" spans="1:4" ht="14.25">
      <c r="A42" s="135">
        <v>4</v>
      </c>
      <c r="B42" s="136"/>
      <c r="C42" s="136"/>
      <c r="D42" s="137"/>
    </row>
    <row r="43" spans="1:4" ht="14.25">
      <c r="A43" s="135">
        <v>5</v>
      </c>
      <c r="B43" s="136"/>
      <c r="C43" s="136"/>
      <c r="D43" s="137"/>
    </row>
    <row r="44" spans="1:4" ht="14.25">
      <c r="A44" s="135">
        <v>6</v>
      </c>
      <c r="B44" s="136"/>
      <c r="C44" s="136"/>
      <c r="D44" s="137"/>
    </row>
    <row r="45" spans="1:4" ht="14.25">
      <c r="A45" s="135">
        <v>7</v>
      </c>
      <c r="B45" s="136"/>
      <c r="C45" s="136"/>
      <c r="D45" s="137"/>
    </row>
    <row r="46" spans="1:4" ht="14.25">
      <c r="A46" s="135">
        <v>8</v>
      </c>
      <c r="B46" s="136"/>
      <c r="C46" s="136"/>
      <c r="D46" s="144"/>
    </row>
    <row r="47" spans="1:4" ht="14.25">
      <c r="A47" s="135">
        <v>9</v>
      </c>
      <c r="B47" s="136"/>
      <c r="C47" s="145"/>
      <c r="D47" s="137"/>
    </row>
    <row r="48" spans="1:4" ht="14.25">
      <c r="A48" s="135">
        <v>10</v>
      </c>
      <c r="B48" s="136"/>
      <c r="C48" s="145"/>
      <c r="D48" s="137"/>
    </row>
    <row r="49" spans="1:4" ht="14.25">
      <c r="A49" s="138">
        <v>11</v>
      </c>
      <c r="B49" s="139"/>
      <c r="C49" s="146"/>
      <c r="D49" s="140"/>
    </row>
    <row r="50" spans="1:4" ht="14.25">
      <c r="A50" s="147"/>
      <c r="B50" s="142"/>
      <c r="C50" s="142"/>
      <c r="D50" s="142"/>
    </row>
    <row r="51" spans="1:4" ht="14.25">
      <c r="A51" s="147"/>
      <c r="B51" s="142"/>
      <c r="C51" s="142"/>
      <c r="D51" s="142"/>
    </row>
    <row r="52" ht="14.25">
      <c r="A52" s="147"/>
    </row>
    <row r="53" spans="1:4" ht="14.25">
      <c r="A53" s="132" t="s">
        <v>45</v>
      </c>
      <c r="B53" s="133" t="s">
        <v>158</v>
      </c>
      <c r="C53" s="133" t="s">
        <v>159</v>
      </c>
      <c r="D53" s="134" t="s">
        <v>160</v>
      </c>
    </row>
    <row r="54" spans="1:4" ht="14.25">
      <c r="A54" s="135">
        <v>1</v>
      </c>
      <c r="B54" s="136"/>
      <c r="C54" s="136"/>
      <c r="D54" s="137"/>
    </row>
    <row r="55" spans="1:4" ht="14.25">
      <c r="A55" s="135">
        <v>2</v>
      </c>
      <c r="B55" s="136"/>
      <c r="C55" s="136"/>
      <c r="D55" s="137"/>
    </row>
    <row r="56" spans="1:4" ht="14.25">
      <c r="A56" s="135">
        <v>3</v>
      </c>
      <c r="B56" s="136"/>
      <c r="C56" s="136"/>
      <c r="D56" s="137"/>
    </row>
    <row r="57" spans="1:4" ht="14.25">
      <c r="A57" s="135">
        <v>4</v>
      </c>
      <c r="B57" s="136"/>
      <c r="C57" s="136"/>
      <c r="D57" s="137"/>
    </row>
    <row r="58" spans="1:4" ht="14.25">
      <c r="A58" s="135">
        <v>5</v>
      </c>
      <c r="B58" s="136"/>
      <c r="C58" s="136"/>
      <c r="D58" s="137"/>
    </row>
    <row r="59" spans="1:4" ht="14.25">
      <c r="A59" s="135">
        <v>6</v>
      </c>
      <c r="B59" s="136"/>
      <c r="C59" s="136"/>
      <c r="D59" s="137"/>
    </row>
    <row r="60" spans="1:4" ht="14.25">
      <c r="A60" s="135">
        <v>7</v>
      </c>
      <c r="B60" s="136"/>
      <c r="C60" s="136"/>
      <c r="D60" s="137"/>
    </row>
    <row r="61" spans="1:4" ht="14.25">
      <c r="A61" s="135">
        <v>8</v>
      </c>
      <c r="B61" s="136"/>
      <c r="C61" s="136"/>
      <c r="D61" s="137"/>
    </row>
    <row r="62" spans="1:4" ht="14.25">
      <c r="A62" s="135">
        <v>9</v>
      </c>
      <c r="B62" s="136"/>
      <c r="C62" s="136"/>
      <c r="D62" s="137"/>
    </row>
    <row r="63" spans="1:4" ht="14.25">
      <c r="A63" s="135">
        <v>10</v>
      </c>
      <c r="B63" s="136"/>
      <c r="C63" s="136"/>
      <c r="D63" s="137"/>
    </row>
    <row r="64" spans="1:4" ht="14.25">
      <c r="A64" s="135">
        <v>11</v>
      </c>
      <c r="B64" s="136"/>
      <c r="C64" s="136"/>
      <c r="D64" s="137"/>
    </row>
    <row r="65" spans="1:4" ht="14.25">
      <c r="A65" s="135">
        <v>12</v>
      </c>
      <c r="B65" s="136"/>
      <c r="C65" s="136"/>
      <c r="D65" s="137"/>
    </row>
    <row r="66" spans="1:4" ht="14.25">
      <c r="A66" s="135">
        <v>13</v>
      </c>
      <c r="B66" s="136"/>
      <c r="C66" s="136"/>
      <c r="D66" s="137"/>
    </row>
    <row r="67" spans="1:4" ht="14.25">
      <c r="A67" s="135">
        <v>14</v>
      </c>
      <c r="B67" s="136"/>
      <c r="C67" s="136"/>
      <c r="D67" s="137"/>
    </row>
    <row r="68" spans="1:4" ht="14.25">
      <c r="A68" s="135">
        <v>15</v>
      </c>
      <c r="B68" s="136"/>
      <c r="C68" s="136"/>
      <c r="D68" s="137"/>
    </row>
    <row r="69" spans="1:4" ht="14.25">
      <c r="A69" s="135">
        <v>16</v>
      </c>
      <c r="B69" s="136"/>
      <c r="C69" s="136"/>
      <c r="D69" s="137"/>
    </row>
    <row r="70" spans="1:4" ht="14.25">
      <c r="A70" s="135">
        <v>17</v>
      </c>
      <c r="B70" s="136"/>
      <c r="C70" s="136"/>
      <c r="D70" s="137"/>
    </row>
    <row r="71" spans="1:4" ht="14.25">
      <c r="A71" s="138">
        <v>18</v>
      </c>
      <c r="B71" s="139"/>
      <c r="C71" s="139"/>
      <c r="D71" s="140"/>
    </row>
    <row r="72" spans="1:4" ht="14.25">
      <c r="A72" s="141"/>
      <c r="B72" s="142"/>
      <c r="C72" s="142"/>
      <c r="D72" s="142"/>
    </row>
    <row r="74" spans="1:4" ht="14.25">
      <c r="A74" s="148" t="s">
        <v>163</v>
      </c>
      <c r="B74" s="149" t="s">
        <v>158</v>
      </c>
      <c r="C74" s="149" t="s">
        <v>159</v>
      </c>
      <c r="D74" s="150" t="s">
        <v>160</v>
      </c>
    </row>
    <row r="75" spans="1:4" ht="14.25">
      <c r="A75" s="151">
        <v>1</v>
      </c>
      <c r="B75" s="152"/>
      <c r="C75" s="152"/>
      <c r="D75" s="153"/>
    </row>
    <row r="76" spans="1:4" ht="14.25">
      <c r="A76" s="151">
        <v>2</v>
      </c>
      <c r="B76" s="152"/>
      <c r="C76" s="152"/>
      <c r="D76" s="153"/>
    </row>
    <row r="77" spans="1:4" ht="14.25">
      <c r="A77" s="151">
        <v>3</v>
      </c>
      <c r="B77" s="152"/>
      <c r="C77" s="152"/>
      <c r="D77" s="153"/>
    </row>
    <row r="78" spans="1:4" ht="14.25">
      <c r="A78" s="151">
        <v>4</v>
      </c>
      <c r="B78" s="152"/>
      <c r="C78" s="152"/>
      <c r="D78" s="153"/>
    </row>
    <row r="79" spans="1:4" ht="14.25">
      <c r="A79" s="151">
        <v>5</v>
      </c>
      <c r="B79" s="152"/>
      <c r="C79" s="152"/>
      <c r="D79" s="153"/>
    </row>
    <row r="80" spans="1:4" ht="14.25">
      <c r="A80" s="151">
        <v>6</v>
      </c>
      <c r="B80" s="152"/>
      <c r="C80" s="152"/>
      <c r="D80" s="153"/>
    </row>
    <row r="81" spans="1:4" ht="14.25">
      <c r="A81" s="151">
        <v>7</v>
      </c>
      <c r="B81" s="152"/>
      <c r="C81" s="152"/>
      <c r="D81" s="153"/>
    </row>
    <row r="82" spans="1:4" ht="14.25">
      <c r="A82" s="151">
        <v>8</v>
      </c>
      <c r="B82" s="152"/>
      <c r="C82" s="152"/>
      <c r="D82" s="153"/>
    </row>
    <row r="83" spans="1:4" ht="14.25">
      <c r="A83" s="154">
        <v>9</v>
      </c>
      <c r="B83" s="155"/>
      <c r="C83" s="156"/>
      <c r="D83" s="157"/>
    </row>
  </sheetData>
  <sheetProtection selectLockedCells="1" selectUnlockedCells="1"/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mbrault</cp:lastModifiedBy>
  <dcterms:created xsi:type="dcterms:W3CDTF">2010-07-16T15:20:00Z</dcterms:created>
  <dcterms:modified xsi:type="dcterms:W3CDTF">2010-07-16T15:20:00Z</dcterms:modified>
  <cp:category/>
  <cp:version/>
  <cp:contentType/>
  <cp:contentStatus/>
</cp:coreProperties>
</file>