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0" windowWidth="11085" windowHeight="8580" tabRatio="857" activeTab="0"/>
  </bookViews>
  <sheets>
    <sheet name="Points Summary - all classes" sheetId="1" r:id="rId1"/>
    <sheet name="4-For-Fun" sheetId="2" r:id="rId2"/>
    <sheet name="Mini-Stock" sheetId="3" r:id="rId3"/>
    <sheet name="Thunder Car" sheetId="4" r:id="rId4"/>
    <sheet name="Legends" sheetId="5" r:id="rId5"/>
    <sheet name="Late Model" sheetId="6" r:id="rId6"/>
    <sheet name="Points" sheetId="7" r:id="rId7"/>
    <sheet name="Finishing Orders" sheetId="8" r:id="rId8"/>
  </sheets>
  <definedNames/>
  <calcPr fullCalcOnLoad="1"/>
</workbook>
</file>

<file path=xl/sharedStrings.xml><?xml version="1.0" encoding="utf-8"?>
<sst xmlns="http://schemas.openxmlformats.org/spreadsheetml/2006/main" count="407" uniqueCount="185">
  <si>
    <t>POSITION</t>
  </si>
  <si>
    <t>CAR</t>
  </si>
  <si>
    <t>CURRENT POINTS</t>
  </si>
  <si>
    <t>POINTS EARNED</t>
  </si>
  <si>
    <t>SUB TOTAL</t>
  </si>
  <si>
    <t>FEATURE</t>
  </si>
  <si>
    <t>HEAT #1 FINISH</t>
  </si>
  <si>
    <t>HEAT #2 FINISH</t>
  </si>
  <si>
    <t>FEATURE FINISH</t>
  </si>
  <si>
    <t>FINISHING POSITION</t>
  </si>
  <si>
    <t>01</t>
  </si>
  <si>
    <t>03</t>
  </si>
  <si>
    <t>08</t>
  </si>
  <si>
    <t>09</t>
  </si>
  <si>
    <t>HEAT POINTS</t>
  </si>
  <si>
    <t>FEATURE POINTS</t>
  </si>
  <si>
    <t>31on</t>
  </si>
  <si>
    <t>00</t>
  </si>
  <si>
    <t>07</t>
  </si>
  <si>
    <t>NIGHTLY HEAT POINTS TOTAL</t>
  </si>
  <si>
    <t>DRUMMOND’S GAS</t>
  </si>
  <si>
    <t>LATE MODELS</t>
  </si>
  <si>
    <t>CAR #</t>
  </si>
  <si>
    <t>NAME/TEAM</t>
  </si>
  <si>
    <t>DRIVERS/SPONSOR</t>
  </si>
  <si>
    <t>POINTS</t>
  </si>
  <si>
    <t>JUSTIN HOLTOM</t>
  </si>
  <si>
    <t>KENNY BAIRD</t>
  </si>
  <si>
    <t>SPENCER MACPHERSON</t>
  </si>
  <si>
    <t>SEAN KENNEDY</t>
  </si>
  <si>
    <t>TIM DORNING</t>
  </si>
  <si>
    <t>MATT MOFFITT</t>
  </si>
  <si>
    <t>CHRIS FERGUSON</t>
  </si>
  <si>
    <t>STEVE MUNRO</t>
  </si>
  <si>
    <t>TIM KIRBY</t>
  </si>
  <si>
    <r>
      <t>5</t>
    </r>
    <r>
      <rPr>
        <b/>
        <sz val="14"/>
        <color indexed="19"/>
        <rFont val="Comic Sans MS"/>
        <family val="4"/>
      </rPr>
      <t>3</t>
    </r>
    <r>
      <rPr>
        <b/>
        <sz val="14"/>
        <color indexed="10"/>
        <rFont val="Comic Sans MS"/>
        <family val="4"/>
      </rPr>
      <t xml:space="preserve"> </t>
    </r>
    <r>
      <rPr>
        <b/>
        <sz val="14"/>
        <color indexed="12"/>
        <rFont val="Comic Sans MS"/>
        <family val="4"/>
      </rPr>
      <t>C</t>
    </r>
    <r>
      <rPr>
        <b/>
        <sz val="14"/>
        <color indexed="60"/>
        <rFont val="Comic Sans MS"/>
        <family val="4"/>
      </rPr>
      <t>O</t>
    </r>
    <r>
      <rPr>
        <b/>
        <sz val="14"/>
        <color indexed="11"/>
        <rFont val="Comic Sans MS"/>
        <family val="4"/>
      </rPr>
      <t>L</t>
    </r>
    <r>
      <rPr>
        <b/>
        <sz val="14"/>
        <color indexed="62"/>
        <rFont val="Comic Sans MS"/>
        <family val="4"/>
      </rPr>
      <t>O</t>
    </r>
    <r>
      <rPr>
        <b/>
        <sz val="14"/>
        <color indexed="16"/>
        <rFont val="Comic Sans MS"/>
        <family val="4"/>
      </rPr>
      <t>U</t>
    </r>
    <r>
      <rPr>
        <b/>
        <sz val="14"/>
        <color indexed="20"/>
        <rFont val="Comic Sans MS"/>
        <family val="4"/>
      </rPr>
      <t>R</t>
    </r>
    <r>
      <rPr>
        <b/>
        <sz val="14"/>
        <color indexed="15"/>
        <rFont val="Comic Sans MS"/>
        <family val="4"/>
      </rPr>
      <t>S</t>
    </r>
  </si>
  <si>
    <t>THUNDER CARS</t>
  </si>
  <si>
    <t>GREG OGILVIE</t>
  </si>
  <si>
    <t>TODD MUSKER</t>
  </si>
  <si>
    <t>DAVE STINSON</t>
  </si>
  <si>
    <t>LORI MITCHELL</t>
  </si>
  <si>
    <t>ROB ILLINGWORTH</t>
  </si>
  <si>
    <t>BOB WILLIAMS</t>
  </si>
  <si>
    <t>JESSICA PASSINETTI (R)</t>
  </si>
  <si>
    <t>KEN SPROULE</t>
  </si>
  <si>
    <t>TIM ILLINGWORTH</t>
  </si>
  <si>
    <t>LENTECH MOTORSPORTS</t>
  </si>
  <si>
    <t>LEGENDS</t>
  </si>
  <si>
    <t>KEVIN FOISY</t>
  </si>
  <si>
    <t>DAVE RIOPELLE</t>
  </si>
  <si>
    <t>CHAD WINDSOR</t>
  </si>
  <si>
    <t>MIKE MADORE</t>
  </si>
  <si>
    <t>ERIC MADORE</t>
  </si>
  <si>
    <t>TODD GOW</t>
  </si>
  <si>
    <t>MATT MOULD</t>
  </si>
  <si>
    <t>HUGH CLARKE (R)</t>
  </si>
  <si>
    <t>RYAN FOLEY (R)</t>
  </si>
  <si>
    <t>STITTSVILLE TRAILERS</t>
  </si>
  <si>
    <t>MINI-STOCKS</t>
  </si>
  <si>
    <t>TEAM</t>
  </si>
  <si>
    <t>DOUG MOULD</t>
  </si>
  <si>
    <t>DARRYL GOW</t>
  </si>
  <si>
    <t>KYLE BAKER</t>
  </si>
  <si>
    <t>WALLY LYNCH</t>
  </si>
  <si>
    <t>MIKE OAKLEY</t>
  </si>
  <si>
    <t>NOLAN GOULD</t>
  </si>
  <si>
    <t>KYLE CHARTRAND</t>
  </si>
  <si>
    <t>SHAWN ETHIER</t>
  </si>
  <si>
    <t>TREVOR BELL</t>
  </si>
  <si>
    <t>CHRIS MACDONALD</t>
  </si>
  <si>
    <t>JENNIFER MAY</t>
  </si>
  <si>
    <t>HARVEY CLOST</t>
  </si>
  <si>
    <t>GOW PROPERTY MANAGEMENT</t>
  </si>
  <si>
    <t>4-FOR FUN</t>
  </si>
  <si>
    <t>QUINCY ROBERTS</t>
  </si>
  <si>
    <t>JORDAN BIGGS</t>
  </si>
  <si>
    <t>BRIAN MCCALLUM</t>
  </si>
  <si>
    <t>BROOKE CORDICK</t>
  </si>
  <si>
    <t>MIKE ATTWELL</t>
  </si>
  <si>
    <t>MA TANTE JULIE</t>
  </si>
  <si>
    <t>KEN BAIRD</t>
  </si>
  <si>
    <t>SPENCER MCPHERSON</t>
  </si>
  <si>
    <t>DEREK HORSLEY</t>
  </si>
  <si>
    <t>CHRIS NUGTEREN (R)</t>
  </si>
  <si>
    <t>CHRIS ZIEREN (R)</t>
  </si>
  <si>
    <t>STEVE YENDALL (R)</t>
  </si>
  <si>
    <t>RYAN BERGHGRAEF</t>
  </si>
  <si>
    <t>DAVID GREENBERG</t>
  </si>
  <si>
    <t>SEAN LAMOTHE (R)</t>
  </si>
  <si>
    <t>DENTMAN' DAVE WATCHORN</t>
  </si>
  <si>
    <t>CURTIS BERGERON</t>
  </si>
  <si>
    <t>MALCOLM MACDONALD</t>
  </si>
  <si>
    <t>JUSTIN HEMSLEY</t>
  </si>
  <si>
    <t>PIERRE LADOUCEUR</t>
  </si>
  <si>
    <t>04</t>
  </si>
  <si>
    <t>BRAD HAUFE (R)</t>
  </si>
  <si>
    <t>JASON ROBAR (R)</t>
  </si>
  <si>
    <t>BOB SUGRUE</t>
  </si>
  <si>
    <t>JEREMY COULTER</t>
  </si>
  <si>
    <t>MATT HAUFE</t>
  </si>
  <si>
    <t>NORM LYNCH</t>
  </si>
  <si>
    <t>DQ</t>
  </si>
  <si>
    <t>abs</t>
  </si>
  <si>
    <t>TIM BURKE</t>
  </si>
  <si>
    <t>TOTAL POINTS FOR NIGHT</t>
  </si>
  <si>
    <t>TOTAL POINTS FOR SEASON</t>
  </si>
  <si>
    <t>4-FOR-FUN - WEEKLY STATS - JUNE 12, 2010</t>
  </si>
  <si>
    <t>THUNDER CAR - WEEKLY STATS - JUNE 12, 2010</t>
  </si>
  <si>
    <t>LATE MODEL - WEEKLY STATS - JUNE 12, 2010</t>
  </si>
  <si>
    <t>DNS</t>
  </si>
  <si>
    <t>NON-TRACK POINTS NIGHT</t>
  </si>
  <si>
    <t>STEVE BILLINGS (R )</t>
  </si>
  <si>
    <t>DEREK MAY</t>
  </si>
  <si>
    <t>AFTER RACE OF 10.06.12</t>
  </si>
  <si>
    <t>MINI-STOCK - WEEKLY STATS - JUNE 12, 2010</t>
  </si>
  <si>
    <t>LEGENDS - WEEKLY STATS - JUNE 12, 2010</t>
  </si>
  <si>
    <t>Myers West, Boris Wilson Chartered Accountants</t>
  </si>
  <si>
    <t>Metro Towing, ATC Motorsports</t>
  </si>
  <si>
    <t>Valley Automation, 53 Colours</t>
  </si>
  <si>
    <t>Howard’s Pawn Shop</t>
  </si>
  <si>
    <t>Caribbean Exposure, Craven Performance</t>
  </si>
  <si>
    <t>Lentech Motorsports</t>
  </si>
  <si>
    <t>SSCI, Cleland Jardine Engineering</t>
  </si>
  <si>
    <t>Jason’s Landscaping, Rob’s Truck Service</t>
  </si>
  <si>
    <t>SFL, Training Solutions Group</t>
  </si>
  <si>
    <t>4-for-Fun</t>
  </si>
  <si>
    <t>Heat 1</t>
  </si>
  <si>
    <t>Heat 2</t>
  </si>
  <si>
    <t>Feature</t>
  </si>
  <si>
    <t>15 (DNS)</t>
  </si>
  <si>
    <t>MINI-STOCK</t>
  </si>
  <si>
    <t>82 (DNS)</t>
  </si>
  <si>
    <t>03 (DNS)</t>
  </si>
  <si>
    <t>49 (DNS)</t>
  </si>
  <si>
    <t>07 (DNS)</t>
  </si>
  <si>
    <t>THUNDER CAR</t>
  </si>
  <si>
    <t>14 (DNS)</t>
  </si>
  <si>
    <t>LATE MODEL</t>
  </si>
  <si>
    <t>Feature 1</t>
  </si>
  <si>
    <t>Feature 2</t>
  </si>
  <si>
    <t>LM Pts F1</t>
  </si>
  <si>
    <t>LM Pts F2</t>
  </si>
  <si>
    <t>Total</t>
  </si>
  <si>
    <t>Car 14</t>
  </si>
  <si>
    <t>Car 17</t>
  </si>
  <si>
    <t>Car 88</t>
  </si>
  <si>
    <t>Car 99</t>
  </si>
  <si>
    <t>Car 2</t>
  </si>
  <si>
    <t>Car 08</t>
  </si>
  <si>
    <t>Car 07</t>
  </si>
  <si>
    <t>Car 00</t>
  </si>
  <si>
    <t>Car 53</t>
  </si>
  <si>
    <t>53 (DNS)</t>
  </si>
  <si>
    <t>For 100-lap LM payout:</t>
  </si>
  <si>
    <t>JUNE 12 2010 - FINISHING ORDERS</t>
  </si>
  <si>
    <t>Dean Ryan’s Excavating, Kott Lumber, Ellcott Electric, Snap-On (Mark MacLean), Benson Performance, JPN Engines, Barrhaven Certiguard, SFL Metal Works, Castrol Oil</t>
  </si>
  <si>
    <t>KnR Repairs, Kentex Equipment Rental, T O'Reilly Cartage, Deneyelyn Farms Ltd, Claramo Auto Repairs</t>
  </si>
  <si>
    <t>OGS Inc., Don Coady Excavating, Tim's Carpentry</t>
  </si>
  <si>
    <t>NKLocksmiths, SFL, Proserv, Thermo Teck Windows</t>
  </si>
  <si>
    <t>Devlin’s Collision Center, Lentech, Rideau Lumber</t>
  </si>
  <si>
    <t>Wallace Service Center, Colron Excavating, Ritchies Welding, Graphiki, RLD, Stinsons, Daley Funeral Homes, Snake Island Automotive</t>
  </si>
  <si>
    <t>Goulbourne Recycling Waste Control, Canada Parts Direct, Canadian Security Team, Bradley's Insurance, Triple X Chopperworks</t>
  </si>
  <si>
    <t>Stittsville Signs, Kanata Ford Motorsports, Devlin Collision Centre</t>
  </si>
  <si>
    <t>Brent Egan</t>
  </si>
  <si>
    <t>R.Sugrue Cartage, Belko Auto Body, Western Signs, Ottawa Truck Center</t>
  </si>
  <si>
    <t>Money In Motion, Shakey’s Cartage, Prime Road Machinery</t>
  </si>
  <si>
    <t>Jim’s Garage Service, Graham’s Bakery, First Stop Equipment Rental, Hudson Auto Body Kemptville</t>
  </si>
  <si>
    <t>NAPA Autoparts, Carleton Auto Parts, Cavanaugh Construction, MacPherson's Auto Center, T-Wat Construction</t>
  </si>
  <si>
    <t>Dunteck Auto, Petro Canada Fuels</t>
  </si>
  <si>
    <t>Cleland Jardine Engineering, Cooney Construction &amp; Landscaping, Capital Truck Sales</t>
  </si>
  <si>
    <t>Cobra Pools, Oakes Towing, Benson's</t>
  </si>
  <si>
    <t>4DHomeImprovements.com, OttawaTranslations.com, S&amp;J McCartny Construction, Fresa Precision Machining, Main Street Auto, Climate Works, Rob's Truck Service, A&amp;M Plumbing, Equipment Sales &amp; Service</t>
  </si>
  <si>
    <t>Stanco Mechanical, J.K.Plumbing, K.S.Plumbing, Stittsville Foundry, Autovation, Valley Water Works</t>
  </si>
  <si>
    <t>Sports Systems Canada, Neil Corp. Homes, West End Forming, Rod Stoddart Electrical</t>
  </si>
  <si>
    <t>Ann Arbour Homes, RinkPro Sports, Lawrysen Kitchens, Kellco Car Care, Flanagan Towing</t>
  </si>
  <si>
    <t>Training Solutions Group, Precision Autotech, Perkins Lumber</t>
  </si>
  <si>
    <t>Dutch Touch Construction, Lightspeed Metal Design</t>
  </si>
  <si>
    <t>Autovation, SFL Metal Works</t>
  </si>
  <si>
    <t>Penny's Place, Frisby Tire Kanata, Security Connection, Momentum Motorsports, SFL Metalworks</t>
  </si>
  <si>
    <t>Ryno Motors, NAPA, Cooney Construction &amp; Landscape, Al Shepherd ReMax, C.P.Canadians Jr.A Hockey, Milano's Pizza</t>
  </si>
  <si>
    <t>CHRIS LEE</t>
  </si>
  <si>
    <t>Jack May Chevy Buick GMC, W.O. Stinson, Snap-On, Jeldwyn Windows, Ottawa Builder Supply</t>
  </si>
  <si>
    <t>Casey Cavanaugh</t>
  </si>
  <si>
    <t>53 Colours, Autovation, SFL Metal Works, Valley Automation, GitRDon Motorsports, 4x4store.ca</t>
  </si>
  <si>
    <t>Autovation, RCR Flea Market, Kanata Rim &amp; Tire, SFL Metal Works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</si>
</sst>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Comic Sans MS"/>
      <family val="4"/>
    </font>
    <font>
      <sz val="12"/>
      <color indexed="10"/>
      <name val="Comic Sans MS"/>
      <family val="4"/>
    </font>
    <font>
      <sz val="12"/>
      <color indexed="62"/>
      <name val="Comic Sans MS"/>
      <family val="4"/>
    </font>
    <font>
      <b/>
      <sz val="12"/>
      <color indexed="62"/>
      <name val="Comic Sans MS"/>
      <family val="4"/>
    </font>
    <font>
      <sz val="12"/>
      <color indexed="17"/>
      <name val="Comic Sans MS"/>
      <family val="4"/>
    </font>
    <font>
      <sz val="12"/>
      <color indexed="16"/>
      <name val="Comic Sans MS"/>
      <family val="4"/>
    </font>
    <font>
      <sz val="12"/>
      <color indexed="18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5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b/>
      <sz val="12"/>
      <color indexed="21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8"/>
      <name val="Comic Sans MS"/>
      <family val="4"/>
    </font>
    <font>
      <b/>
      <sz val="8"/>
      <color indexed="18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8"/>
      <name val="Comic Sans MS"/>
      <family val="4"/>
    </font>
    <font>
      <b/>
      <sz val="14"/>
      <color indexed="53"/>
      <name val="Comic Sans MS"/>
      <family val="4"/>
    </font>
    <font>
      <b/>
      <sz val="14"/>
      <color indexed="19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60"/>
      <name val="Comic Sans MS"/>
      <family val="4"/>
    </font>
    <font>
      <b/>
      <sz val="14"/>
      <color indexed="11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16"/>
      <name val="Comic Sans MS"/>
      <family val="4"/>
    </font>
    <font>
      <b/>
      <sz val="14"/>
      <color indexed="20"/>
      <name val="Comic Sans MS"/>
      <family val="4"/>
    </font>
    <font>
      <b/>
      <sz val="14"/>
      <color indexed="15"/>
      <name val="Comic Sans MS"/>
      <family val="4"/>
    </font>
    <font>
      <b/>
      <sz val="10"/>
      <color indexed="16"/>
      <name val="Comic Sans MS"/>
      <family val="4"/>
    </font>
    <font>
      <b/>
      <sz val="9"/>
      <color indexed="18"/>
      <name val="Comic Sans MS"/>
      <family val="4"/>
    </font>
    <font>
      <b/>
      <sz val="10"/>
      <color indexed="62"/>
      <name val="Comic Sans MS"/>
      <family val="4"/>
    </font>
    <font>
      <b/>
      <sz val="14"/>
      <name val="Comic Sans MS"/>
      <family val="4"/>
    </font>
    <font>
      <sz val="10"/>
      <color indexed="10"/>
      <name val="Comic Sans MS"/>
      <family val="4"/>
    </font>
    <font>
      <sz val="10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12"/>
      <color indexed="10"/>
      <name val="Times New Roman"/>
      <family val="1"/>
    </font>
    <font>
      <sz val="11"/>
      <name val="Tahoma"/>
      <family val="2"/>
    </font>
    <font>
      <sz val="11"/>
      <color indexed="62"/>
      <name val="Tahoma"/>
      <family val="2"/>
    </font>
    <font>
      <b/>
      <sz val="11"/>
      <name val="Tahoma"/>
      <family val="2"/>
    </font>
    <font>
      <sz val="11"/>
      <color indexed="18"/>
      <name val="Tahoma"/>
      <family val="2"/>
    </font>
    <font>
      <b/>
      <sz val="11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 quotePrefix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8" fillId="0" borderId="13" xfId="0" applyFont="1" applyBorder="1" applyAlignment="1" quotePrefix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2" borderId="19" xfId="0" applyFont="1" applyFill="1" applyBorder="1" applyAlignment="1" applyProtection="1">
      <alignment horizontal="center" vertical="top" wrapText="1"/>
      <protection/>
    </xf>
    <xf numFmtId="0" fontId="2" fillId="3" borderId="19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4" borderId="10" xfId="0" applyFont="1" applyFill="1" applyBorder="1" applyAlignment="1" applyProtection="1">
      <alignment horizontal="center" vertical="top" wrapText="1"/>
      <protection/>
    </xf>
    <xf numFmtId="0" fontId="2" fillId="4" borderId="19" xfId="0" applyFont="1" applyFill="1" applyBorder="1" applyAlignment="1" applyProtection="1">
      <alignment horizontal="center" vertical="top" wrapText="1"/>
      <protection/>
    </xf>
    <xf numFmtId="0" fontId="2" fillId="5" borderId="11" xfId="0" applyFont="1" applyFill="1" applyBorder="1" applyAlignment="1" applyProtection="1">
      <alignment horizontal="center" vertical="top" wrapText="1"/>
      <protection/>
    </xf>
    <xf numFmtId="0" fontId="2" fillId="5" borderId="12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5" fillId="2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top" wrapText="1"/>
      <protection/>
    </xf>
    <xf numFmtId="0" fontId="5" fillId="4" borderId="1" xfId="0" applyFont="1" applyFill="1" applyBorder="1" applyAlignment="1" applyProtection="1">
      <alignment horizontal="center" vertical="top" wrapText="1"/>
      <protection/>
    </xf>
    <xf numFmtId="0" fontId="5" fillId="4" borderId="20" xfId="0" applyFont="1" applyFill="1" applyBorder="1" applyAlignment="1" applyProtection="1">
      <alignment horizontal="center" vertical="top" wrapText="1"/>
      <protection/>
    </xf>
    <xf numFmtId="0" fontId="5" fillId="5" borderId="21" xfId="0" applyFont="1" applyFill="1" applyBorder="1" applyAlignment="1" applyProtection="1">
      <alignment horizontal="center" vertical="top" wrapText="1"/>
      <protection/>
    </xf>
    <xf numFmtId="0" fontId="9" fillId="5" borderId="21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 quotePrefix="1">
      <alignment horizontal="center" vertical="top" wrapText="1"/>
      <protection/>
    </xf>
    <xf numFmtId="0" fontId="10" fillId="5" borderId="21" xfId="0" applyFont="1" applyFill="1" applyBorder="1" applyAlignment="1" applyProtection="1">
      <alignment horizontal="center" vertical="top" wrapText="1"/>
      <protection/>
    </xf>
    <xf numFmtId="0" fontId="11" fillId="5" borderId="21" xfId="0" applyFont="1" applyFill="1" applyBorder="1" applyAlignment="1" applyProtection="1">
      <alignment horizontal="center" vertical="top" wrapText="1"/>
      <protection/>
    </xf>
    <xf numFmtId="0" fontId="12" fillId="5" borderId="21" xfId="0" applyFont="1" applyFill="1" applyBorder="1" applyAlignment="1" applyProtection="1">
      <alignment horizontal="center" vertical="top" wrapText="1"/>
      <protection/>
    </xf>
    <xf numFmtId="0" fontId="5" fillId="5" borderId="3" xfId="0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/>
    </xf>
    <xf numFmtId="0" fontId="4" fillId="0" borderId="8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34" fillId="6" borderId="24" xfId="0" applyFont="1" applyFill="1" applyBorder="1" applyAlignment="1" applyProtection="1">
      <alignment horizontal="center" vertical="top" wrapText="1"/>
      <protection/>
    </xf>
    <xf numFmtId="0" fontId="2" fillId="2" borderId="11" xfId="0" applyFont="1" applyFill="1" applyBorder="1" applyAlignment="1" applyProtection="1">
      <alignment horizontal="center" vertical="top" wrapText="1"/>
      <protection/>
    </xf>
    <xf numFmtId="0" fontId="2" fillId="3" borderId="11" xfId="0" applyFont="1" applyFill="1" applyBorder="1" applyAlignment="1" applyProtection="1">
      <alignment horizontal="center" vertical="top" wrapText="1"/>
      <protection/>
    </xf>
    <xf numFmtId="0" fontId="2" fillId="4" borderId="11" xfId="0" applyFont="1" applyFill="1" applyBorder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5" fillId="2" borderId="13" xfId="0" applyFont="1" applyFill="1" applyBorder="1" applyAlignment="1" applyProtection="1">
      <alignment horizontal="center" vertical="top" wrapText="1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 vertical="top" wrapText="1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4" borderId="13" xfId="0" applyFont="1" applyFill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9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 quotePrefix="1">
      <alignment horizontal="center"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35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7" fillId="0" borderId="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" xfId="0" applyFont="1" applyBorder="1" applyAlignment="1" quotePrefix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26" xfId="0" applyFont="1" applyBorder="1" applyAlignment="1">
      <alignment horizontal="center"/>
    </xf>
    <xf numFmtId="0" fontId="41" fillId="0" borderId="0" xfId="0" applyFont="1" applyBorder="1" applyAlignment="1" applyProtection="1" quotePrefix="1">
      <alignment horizontal="center" vertical="top" wrapTex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1" fillId="0" borderId="32" xfId="0" applyFont="1" applyFill="1" applyBorder="1" applyAlignment="1" applyProtection="1">
      <alignment horizontal="center" vertical="top" wrapText="1"/>
      <protection/>
    </xf>
    <xf numFmtId="0" fontId="41" fillId="0" borderId="32" xfId="0" applyFont="1" applyFill="1" applyBorder="1" applyAlignment="1" applyProtection="1" quotePrefix="1">
      <alignment horizontal="center" vertical="top" wrapText="1"/>
      <protection/>
    </xf>
    <xf numFmtId="0" fontId="43" fillId="0" borderId="32" xfId="0" applyFont="1" applyFill="1" applyBorder="1" applyAlignment="1">
      <alignment horizontal="center"/>
    </xf>
    <xf numFmtId="0" fontId="43" fillId="0" borderId="32" xfId="0" applyFont="1" applyFill="1" applyBorder="1" applyAlignment="1" quotePrefix="1">
      <alignment horizontal="center"/>
    </xf>
    <xf numFmtId="0" fontId="42" fillId="0" borderId="27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3" xfId="0" applyFont="1" applyFill="1" applyBorder="1" applyAlignment="1" quotePrefix="1">
      <alignment horizontal="center"/>
    </xf>
    <xf numFmtId="0" fontId="40" fillId="0" borderId="29" xfId="0" applyFont="1" applyFill="1" applyBorder="1" applyAlignment="1">
      <alignment horizontal="center"/>
    </xf>
    <xf numFmtId="0" fontId="41" fillId="0" borderId="34" xfId="0" applyFont="1" applyFill="1" applyBorder="1" applyAlignment="1" applyProtection="1">
      <alignment horizontal="center" vertical="top" wrapText="1"/>
      <protection/>
    </xf>
    <xf numFmtId="0" fontId="43" fillId="0" borderId="34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1" fillId="0" borderId="32" xfId="0" applyFont="1" applyBorder="1" applyAlignment="1" applyProtection="1">
      <alignment horizontal="center" vertical="top" wrapText="1"/>
      <protection/>
    </xf>
    <xf numFmtId="0" fontId="42" fillId="0" borderId="27" xfId="0" applyFont="1" applyBorder="1" applyAlignment="1">
      <alignment horizontal="center"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41" fillId="0" borderId="33" xfId="0" applyFont="1" applyBorder="1" applyAlignment="1" applyProtection="1">
      <alignment horizontal="center" vertical="top" wrapText="1"/>
      <protection/>
    </xf>
    <xf numFmtId="0" fontId="40" fillId="0" borderId="29" xfId="0" applyFont="1" applyBorder="1" applyAlignment="1">
      <alignment horizontal="center"/>
    </xf>
    <xf numFmtId="0" fontId="41" fillId="0" borderId="34" xfId="0" applyFont="1" applyBorder="1" applyAlignment="1" applyProtection="1">
      <alignment horizontal="center" vertical="top" wrapText="1"/>
      <protection/>
    </xf>
    <xf numFmtId="0" fontId="41" fillId="0" borderId="35" xfId="0" applyFont="1" applyBorder="1" applyAlignment="1" applyProtection="1">
      <alignment horizontal="center" vertical="top" wrapText="1"/>
      <protection/>
    </xf>
    <xf numFmtId="0" fontId="41" fillId="0" borderId="32" xfId="0" applyFont="1" applyBorder="1" applyAlignment="1" applyProtection="1" quotePrefix="1">
      <alignment horizontal="center" vertical="top" wrapText="1"/>
      <protection/>
    </xf>
    <xf numFmtId="0" fontId="40" fillId="0" borderId="27" xfId="0" applyFont="1" applyBorder="1" applyAlignment="1">
      <alignment horizontal="center"/>
    </xf>
    <xf numFmtId="0" fontId="41" fillId="0" borderId="33" xfId="0" applyFont="1" applyBorder="1" applyAlignment="1" applyProtection="1" quotePrefix="1">
      <alignment horizontal="center" vertical="top" wrapText="1"/>
      <protection/>
    </xf>
    <xf numFmtId="0" fontId="41" fillId="0" borderId="35" xfId="0" applyFont="1" applyBorder="1" applyAlignment="1" applyProtection="1" quotePrefix="1">
      <alignment horizontal="center" vertical="top" wrapText="1"/>
      <protection/>
    </xf>
    <xf numFmtId="0" fontId="37" fillId="0" borderId="1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37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24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workbookViewId="0" topLeftCell="A1">
      <selection activeCell="D84" sqref="D84"/>
    </sheetView>
  </sheetViews>
  <sheetFormatPr defaultColWidth="9.140625" defaultRowHeight="12.75"/>
  <cols>
    <col min="1" max="1" width="15.8515625" style="0" customWidth="1"/>
    <col min="2" max="2" width="10.00390625" style="0" customWidth="1"/>
    <col min="3" max="3" width="40.7109375" style="0" customWidth="1"/>
    <col min="4" max="4" width="33.140625" style="113" customWidth="1"/>
    <col min="5" max="5" width="14.421875" style="0" customWidth="1"/>
  </cols>
  <sheetData>
    <row r="2" spans="1:5" ht="22.5">
      <c r="A2" s="194" t="s">
        <v>20</v>
      </c>
      <c r="B2" s="194"/>
      <c r="C2" s="194"/>
      <c r="D2" s="194"/>
      <c r="E2" s="194"/>
    </row>
    <row r="3" spans="1:5" ht="22.5">
      <c r="A3" s="194" t="s">
        <v>21</v>
      </c>
      <c r="B3" s="194"/>
      <c r="C3" s="194"/>
      <c r="D3" s="194"/>
      <c r="E3" s="194"/>
    </row>
    <row r="4" ht="19.5">
      <c r="A4" s="29"/>
    </row>
    <row r="5" spans="1:5" ht="19.5">
      <c r="A5" s="193" t="s">
        <v>113</v>
      </c>
      <c r="B5" s="193"/>
      <c r="C5" s="193"/>
      <c r="D5" s="193"/>
      <c r="E5" s="193"/>
    </row>
    <row r="6" spans="1:4" ht="23.25" thickBot="1">
      <c r="A6" s="28"/>
      <c r="D6" s="114"/>
    </row>
    <row r="7" spans="1:5" ht="20.25" thickBot="1">
      <c r="A7" s="30" t="s">
        <v>0</v>
      </c>
      <c r="B7" s="31" t="s">
        <v>22</v>
      </c>
      <c r="C7" s="31" t="s">
        <v>23</v>
      </c>
      <c r="D7" s="32" t="s">
        <v>24</v>
      </c>
      <c r="E7" s="31" t="s">
        <v>25</v>
      </c>
    </row>
    <row r="8" spans="1:5" ht="20.25" thickBot="1">
      <c r="A8" s="20">
        <v>1</v>
      </c>
      <c r="B8" s="33">
        <v>17</v>
      </c>
      <c r="C8" s="34" t="s">
        <v>26</v>
      </c>
      <c r="D8" s="108"/>
      <c r="E8" s="33">
        <v>36</v>
      </c>
    </row>
    <row r="9" spans="1:5" ht="20.25" thickBot="1">
      <c r="A9" s="21">
        <v>2</v>
      </c>
      <c r="B9" s="35">
        <v>2</v>
      </c>
      <c r="C9" s="36" t="s">
        <v>27</v>
      </c>
      <c r="D9" s="128"/>
      <c r="E9" s="35">
        <v>32</v>
      </c>
    </row>
    <row r="10" spans="1:5" ht="60.75" thickBot="1">
      <c r="A10" s="21">
        <v>2</v>
      </c>
      <c r="B10" s="35" t="s">
        <v>16</v>
      </c>
      <c r="C10" s="36" t="s">
        <v>28</v>
      </c>
      <c r="D10" s="125" t="s">
        <v>167</v>
      </c>
      <c r="E10" s="35">
        <v>32</v>
      </c>
    </row>
    <row r="11" spans="1:5" ht="30.75" thickBot="1">
      <c r="A11" s="23">
        <v>4</v>
      </c>
      <c r="B11" s="37">
        <v>14</v>
      </c>
      <c r="C11" s="38" t="s">
        <v>29</v>
      </c>
      <c r="D11" s="116" t="s">
        <v>116</v>
      </c>
      <c r="E11" s="37">
        <v>30</v>
      </c>
    </row>
    <row r="12" spans="1:5" ht="20.25" thickBot="1">
      <c r="A12" s="23">
        <v>5</v>
      </c>
      <c r="B12" s="37">
        <v>88</v>
      </c>
      <c r="C12" s="38" t="s">
        <v>30</v>
      </c>
      <c r="D12" s="116" t="s">
        <v>117</v>
      </c>
      <c r="E12" s="37">
        <v>22</v>
      </c>
    </row>
    <row r="13" spans="1:5" ht="20.25" thickBot="1">
      <c r="A13" s="23">
        <v>6</v>
      </c>
      <c r="B13" s="37">
        <v>44</v>
      </c>
      <c r="C13" s="38" t="s">
        <v>31</v>
      </c>
      <c r="D13" s="37"/>
      <c r="E13" s="37">
        <v>20</v>
      </c>
    </row>
    <row r="14" spans="1:5" ht="20.25" thickBot="1">
      <c r="A14" s="23">
        <v>7</v>
      </c>
      <c r="B14" s="42" t="s">
        <v>12</v>
      </c>
      <c r="C14" s="38" t="s">
        <v>32</v>
      </c>
      <c r="D14" s="109"/>
      <c r="E14" s="37">
        <v>18</v>
      </c>
    </row>
    <row r="15" spans="1:5" ht="20.25" thickBot="1">
      <c r="A15" s="23">
        <v>8</v>
      </c>
      <c r="B15" s="42" t="s">
        <v>17</v>
      </c>
      <c r="C15" s="38" t="s">
        <v>33</v>
      </c>
      <c r="D15" s="109"/>
      <c r="E15" s="37">
        <v>16</v>
      </c>
    </row>
    <row r="16" spans="1:5" ht="60.75" thickBot="1">
      <c r="A16" s="23">
        <v>9</v>
      </c>
      <c r="B16" s="42" t="s">
        <v>18</v>
      </c>
      <c r="C16" s="38" t="s">
        <v>34</v>
      </c>
      <c r="D16" s="116" t="s">
        <v>166</v>
      </c>
      <c r="E16" s="37">
        <v>10</v>
      </c>
    </row>
    <row r="20" spans="1:5" ht="22.5">
      <c r="A20" s="195" t="s">
        <v>35</v>
      </c>
      <c r="B20" s="195"/>
      <c r="C20" s="195"/>
      <c r="D20" s="195"/>
      <c r="E20" s="195"/>
    </row>
    <row r="21" spans="1:5" ht="22.5">
      <c r="A21" s="194" t="s">
        <v>36</v>
      </c>
      <c r="B21" s="194"/>
      <c r="C21" s="194"/>
      <c r="D21" s="194"/>
      <c r="E21" s="194"/>
    </row>
    <row r="22" ht="19.5">
      <c r="A22" s="29"/>
    </row>
    <row r="23" spans="1:5" ht="19.5">
      <c r="A23" s="193" t="s">
        <v>113</v>
      </c>
      <c r="B23" s="193"/>
      <c r="C23" s="193"/>
      <c r="D23" s="193"/>
      <c r="E23" s="193"/>
    </row>
    <row r="24" ht="20.25" thickBot="1">
      <c r="A24" s="29"/>
    </row>
    <row r="25" spans="1:5" ht="20.25" thickBot="1">
      <c r="A25" s="30" t="s">
        <v>0</v>
      </c>
      <c r="B25" s="31" t="s">
        <v>22</v>
      </c>
      <c r="C25" s="31" t="s">
        <v>23</v>
      </c>
      <c r="D25" s="32" t="s">
        <v>24</v>
      </c>
      <c r="E25" s="31" t="s">
        <v>25</v>
      </c>
    </row>
    <row r="26" spans="1:5" ht="90.75" thickBot="1">
      <c r="A26" s="129">
        <v>1</v>
      </c>
      <c r="B26" s="129">
        <v>7</v>
      </c>
      <c r="C26" s="130" t="s">
        <v>37</v>
      </c>
      <c r="D26" s="110" t="s">
        <v>155</v>
      </c>
      <c r="E26" s="33">
        <v>118</v>
      </c>
    </row>
    <row r="27" spans="1:5" ht="20.25" thickBot="1">
      <c r="A27" s="131">
        <v>2</v>
      </c>
      <c r="B27" s="131">
        <v>53</v>
      </c>
      <c r="C27" s="132" t="s">
        <v>38</v>
      </c>
      <c r="D27" s="111" t="s">
        <v>118</v>
      </c>
      <c r="E27" s="35">
        <v>98</v>
      </c>
    </row>
    <row r="28" spans="1:5" ht="20.25" thickBot="1">
      <c r="A28" s="133">
        <v>3</v>
      </c>
      <c r="B28" s="133">
        <v>11</v>
      </c>
      <c r="C28" s="134" t="s">
        <v>39</v>
      </c>
      <c r="D28" s="112" t="s">
        <v>119</v>
      </c>
      <c r="E28" s="39">
        <v>96</v>
      </c>
    </row>
    <row r="29" spans="1:5" ht="20.25" thickBot="1">
      <c r="A29" s="3">
        <v>4</v>
      </c>
      <c r="B29" s="1">
        <v>99</v>
      </c>
      <c r="C29" s="46" t="s">
        <v>44</v>
      </c>
      <c r="D29" s="115"/>
      <c r="E29" s="37">
        <v>75</v>
      </c>
    </row>
    <row r="30" spans="1:5" ht="30.75" thickBot="1">
      <c r="A30" s="1">
        <v>5</v>
      </c>
      <c r="B30" s="1">
        <v>17</v>
      </c>
      <c r="C30" s="46" t="s">
        <v>45</v>
      </c>
      <c r="D30" s="116" t="s">
        <v>159</v>
      </c>
      <c r="E30" s="37">
        <v>68</v>
      </c>
    </row>
    <row r="31" spans="1:5" ht="20.25" thickBot="1">
      <c r="A31" s="1">
        <v>6</v>
      </c>
      <c r="B31" s="1">
        <v>72</v>
      </c>
      <c r="C31" s="46" t="s">
        <v>42</v>
      </c>
      <c r="D31" s="30"/>
      <c r="E31" s="37">
        <v>64</v>
      </c>
    </row>
    <row r="32" spans="1:5" ht="30.75" thickBot="1">
      <c r="A32" s="3">
        <v>6</v>
      </c>
      <c r="B32" s="1">
        <v>14</v>
      </c>
      <c r="C32" s="46" t="s">
        <v>41</v>
      </c>
      <c r="D32" s="116" t="s">
        <v>157</v>
      </c>
      <c r="E32" s="37">
        <v>64</v>
      </c>
    </row>
    <row r="33" spans="1:5" ht="30.75" thickBot="1">
      <c r="A33" s="1">
        <v>8</v>
      </c>
      <c r="B33" s="1">
        <v>56</v>
      </c>
      <c r="C33" s="46" t="s">
        <v>43</v>
      </c>
      <c r="D33" s="116" t="s">
        <v>158</v>
      </c>
      <c r="E33" s="37">
        <v>63</v>
      </c>
    </row>
    <row r="34" spans="1:5" ht="20.25" thickBot="1">
      <c r="A34" s="3">
        <v>9</v>
      </c>
      <c r="B34" s="1">
        <v>80</v>
      </c>
      <c r="C34" s="46" t="s">
        <v>82</v>
      </c>
      <c r="D34" s="30"/>
      <c r="E34" s="37">
        <v>50</v>
      </c>
    </row>
    <row r="35" spans="1:5" ht="60.75" thickBot="1">
      <c r="A35" s="1">
        <v>10</v>
      </c>
      <c r="B35" s="1">
        <v>9</v>
      </c>
      <c r="C35" s="43" t="s">
        <v>40</v>
      </c>
      <c r="D35" s="116" t="s">
        <v>156</v>
      </c>
      <c r="E35" s="37">
        <v>28</v>
      </c>
    </row>
    <row r="39" spans="1:5" ht="22.5">
      <c r="A39" s="194" t="s">
        <v>46</v>
      </c>
      <c r="B39" s="194"/>
      <c r="C39" s="194"/>
      <c r="D39" s="194"/>
      <c r="E39" s="194"/>
    </row>
    <row r="40" spans="1:5" ht="22.5">
      <c r="A40" s="194" t="s">
        <v>47</v>
      </c>
      <c r="B40" s="194"/>
      <c r="C40" s="194"/>
      <c r="D40" s="194"/>
      <c r="E40" s="194"/>
    </row>
    <row r="41" ht="19.5">
      <c r="A41" s="29"/>
    </row>
    <row r="42" spans="1:5" ht="19.5">
      <c r="A42" s="193" t="s">
        <v>113</v>
      </c>
      <c r="B42" s="193"/>
      <c r="C42" s="193"/>
      <c r="D42" s="193"/>
      <c r="E42" s="193"/>
    </row>
    <row r="43" ht="20.25" thickBot="1">
      <c r="A43" s="29"/>
    </row>
    <row r="44" spans="1:5" ht="20.25" thickBot="1">
      <c r="A44" s="30" t="s">
        <v>0</v>
      </c>
      <c r="B44" s="31" t="s">
        <v>22</v>
      </c>
      <c r="C44" s="31" t="s">
        <v>23</v>
      </c>
      <c r="D44" s="40" t="s">
        <v>24</v>
      </c>
      <c r="E44" s="31" t="s">
        <v>25</v>
      </c>
    </row>
    <row r="45" spans="1:5" ht="30.75" thickBot="1">
      <c r="A45" s="20">
        <v>1</v>
      </c>
      <c r="B45" s="129">
        <v>92</v>
      </c>
      <c r="C45" s="130" t="s">
        <v>49</v>
      </c>
      <c r="D45" s="117" t="s">
        <v>165</v>
      </c>
      <c r="E45" s="33">
        <v>108</v>
      </c>
    </row>
    <row r="46" spans="1:5" ht="75.75" thickBot="1">
      <c r="A46" s="21">
        <v>2</v>
      </c>
      <c r="B46" s="131">
        <v>5</v>
      </c>
      <c r="C46" s="132" t="s">
        <v>50</v>
      </c>
      <c r="D46" s="125" t="s">
        <v>160</v>
      </c>
      <c r="E46" s="35">
        <v>102</v>
      </c>
    </row>
    <row r="47" spans="1:5" ht="30.75" thickBot="1">
      <c r="A47" s="22">
        <v>3</v>
      </c>
      <c r="B47" s="133">
        <v>55</v>
      </c>
      <c r="C47" s="134" t="s">
        <v>48</v>
      </c>
      <c r="D47" s="118" t="s">
        <v>120</v>
      </c>
      <c r="E47" s="39">
        <v>99</v>
      </c>
    </row>
    <row r="48" spans="1:5" ht="20.25" thickBot="1">
      <c r="A48" s="23">
        <v>4</v>
      </c>
      <c r="B48" s="27">
        <v>24</v>
      </c>
      <c r="C48" s="44" t="s">
        <v>100</v>
      </c>
      <c r="D48" s="30"/>
      <c r="E48" s="37">
        <v>66</v>
      </c>
    </row>
    <row r="49" spans="1:5" ht="20.25" thickBot="1">
      <c r="A49" s="23">
        <v>5</v>
      </c>
      <c r="B49" s="1">
        <v>28</v>
      </c>
      <c r="C49" s="46" t="s">
        <v>54</v>
      </c>
      <c r="D49" s="116" t="s">
        <v>122</v>
      </c>
      <c r="E49" s="37">
        <v>60</v>
      </c>
    </row>
    <row r="50" spans="1:5" ht="30.75" thickBot="1">
      <c r="A50" s="23">
        <v>6</v>
      </c>
      <c r="B50" s="1">
        <v>51</v>
      </c>
      <c r="C50" s="46" t="s">
        <v>84</v>
      </c>
      <c r="D50" s="116" t="s">
        <v>162</v>
      </c>
      <c r="E50" s="37">
        <v>55</v>
      </c>
    </row>
    <row r="51" spans="1:5" ht="20.25" thickBot="1">
      <c r="A51" s="23">
        <v>7</v>
      </c>
      <c r="B51" s="1">
        <v>59</v>
      </c>
      <c r="C51" s="46" t="s">
        <v>51</v>
      </c>
      <c r="D51" s="30"/>
      <c r="E51" s="37">
        <v>52</v>
      </c>
    </row>
    <row r="52" spans="1:5" ht="60.75" thickBot="1">
      <c r="A52" s="23">
        <v>8</v>
      </c>
      <c r="B52" s="27">
        <v>7</v>
      </c>
      <c r="C52" s="44" t="s">
        <v>99</v>
      </c>
      <c r="D52" s="124" t="s">
        <v>161</v>
      </c>
      <c r="E52" s="37">
        <v>50</v>
      </c>
    </row>
    <row r="53" spans="1:5" ht="20.25" thickBot="1">
      <c r="A53" s="23">
        <v>9</v>
      </c>
      <c r="B53" s="27">
        <v>6</v>
      </c>
      <c r="C53" s="44" t="s">
        <v>98</v>
      </c>
      <c r="D53" s="41"/>
      <c r="E53" s="37">
        <v>48</v>
      </c>
    </row>
    <row r="54" spans="1:5" ht="20.25" thickBot="1">
      <c r="A54" s="23">
        <v>10</v>
      </c>
      <c r="B54" s="1">
        <v>63</v>
      </c>
      <c r="C54" s="46" t="s">
        <v>52</v>
      </c>
      <c r="D54" s="37"/>
      <c r="E54" s="37">
        <v>46</v>
      </c>
    </row>
    <row r="55" spans="1:5" ht="20.25" thickBot="1">
      <c r="A55" s="23">
        <v>11</v>
      </c>
      <c r="B55" s="1">
        <v>1</v>
      </c>
      <c r="C55" s="46" t="s">
        <v>85</v>
      </c>
      <c r="D55" s="38"/>
      <c r="E55" s="60">
        <v>44</v>
      </c>
    </row>
    <row r="56" spans="1:5" ht="45.75" thickBot="1">
      <c r="A56" s="30">
        <v>12</v>
      </c>
      <c r="B56" s="136">
        <v>21</v>
      </c>
      <c r="C56" s="44" t="s">
        <v>97</v>
      </c>
      <c r="D56" s="181" t="s">
        <v>164</v>
      </c>
      <c r="E56" s="30">
        <v>39</v>
      </c>
    </row>
    <row r="57" spans="1:5" ht="20.25" thickBot="1">
      <c r="A57" s="23">
        <v>13</v>
      </c>
      <c r="B57" s="54">
        <v>67</v>
      </c>
      <c r="C57" s="46" t="s">
        <v>53</v>
      </c>
      <c r="D57" s="57"/>
      <c r="E57" s="61">
        <v>34</v>
      </c>
    </row>
    <row r="58" spans="1:5" ht="20.25" thickBot="1">
      <c r="A58" s="23">
        <v>14</v>
      </c>
      <c r="B58" s="55">
        <v>75</v>
      </c>
      <c r="C58" s="46" t="s">
        <v>83</v>
      </c>
      <c r="D58" s="116" t="s">
        <v>121</v>
      </c>
      <c r="E58" s="61">
        <v>33</v>
      </c>
    </row>
    <row r="59" spans="1:5" ht="20.25" thickBot="1">
      <c r="A59" s="30">
        <v>15</v>
      </c>
      <c r="B59" s="56">
        <v>81</v>
      </c>
      <c r="C59" s="44" t="s">
        <v>96</v>
      </c>
      <c r="D59" s="57"/>
      <c r="E59" s="61">
        <v>31</v>
      </c>
    </row>
    <row r="60" spans="1:5" ht="20.25" thickBot="1">
      <c r="A60" s="23">
        <v>16</v>
      </c>
      <c r="B60" s="55">
        <v>93</v>
      </c>
      <c r="C60" s="46" t="s">
        <v>56</v>
      </c>
      <c r="D60" s="57"/>
      <c r="E60" s="61">
        <v>26</v>
      </c>
    </row>
    <row r="61" spans="1:5" ht="20.25" thickBot="1">
      <c r="A61" s="23">
        <v>16</v>
      </c>
      <c r="B61" s="55">
        <v>53</v>
      </c>
      <c r="C61" s="46" t="s">
        <v>55</v>
      </c>
      <c r="D61" s="116" t="s">
        <v>118</v>
      </c>
      <c r="E61" s="61">
        <v>26</v>
      </c>
    </row>
    <row r="62" spans="1:5" ht="60.75" thickBot="1">
      <c r="A62" s="30">
        <v>18</v>
      </c>
      <c r="B62" s="183">
        <v>17</v>
      </c>
      <c r="C62" s="45" t="s">
        <v>95</v>
      </c>
      <c r="D62" s="181" t="s">
        <v>161</v>
      </c>
      <c r="E62" s="61">
        <v>22</v>
      </c>
    </row>
    <row r="63" spans="1:5" ht="20.25" thickBot="1">
      <c r="A63" s="184">
        <v>19</v>
      </c>
      <c r="B63" s="185">
        <v>22</v>
      </c>
      <c r="C63" s="185" t="s">
        <v>163</v>
      </c>
      <c r="D63" s="115"/>
      <c r="E63" s="186">
        <v>0</v>
      </c>
    </row>
    <row r="69" spans="1:5" ht="22.5">
      <c r="A69" s="194" t="s">
        <v>57</v>
      </c>
      <c r="B69" s="194"/>
      <c r="C69" s="194"/>
      <c r="D69" s="194"/>
      <c r="E69" s="194"/>
    </row>
    <row r="70" spans="1:5" ht="22.5">
      <c r="A70" s="194" t="s">
        <v>58</v>
      </c>
      <c r="B70" s="194"/>
      <c r="C70" s="194"/>
      <c r="D70" s="194"/>
      <c r="E70" s="194"/>
    </row>
    <row r="71" ht="19.5">
      <c r="A71" s="29"/>
    </row>
    <row r="72" spans="1:5" ht="19.5">
      <c r="A72" s="193" t="s">
        <v>113</v>
      </c>
      <c r="B72" s="193"/>
      <c r="C72" s="193"/>
      <c r="D72" s="193"/>
      <c r="E72" s="193"/>
    </row>
    <row r="73" ht="20.25" thickBot="1">
      <c r="A73" s="29"/>
    </row>
    <row r="74" spans="1:5" ht="20.25" thickBot="1">
      <c r="A74" s="30" t="s">
        <v>0</v>
      </c>
      <c r="B74" s="31" t="s">
        <v>22</v>
      </c>
      <c r="C74" s="31" t="s">
        <v>23</v>
      </c>
      <c r="D74" s="123" t="s">
        <v>59</v>
      </c>
      <c r="E74" s="31" t="s">
        <v>25</v>
      </c>
    </row>
    <row r="75" spans="1:5" ht="48" thickBot="1">
      <c r="A75" s="20">
        <v>1</v>
      </c>
      <c r="B75" s="129">
        <v>27</v>
      </c>
      <c r="C75" s="129" t="s">
        <v>60</v>
      </c>
      <c r="D75" s="126" t="s">
        <v>169</v>
      </c>
      <c r="E75" s="33">
        <v>152</v>
      </c>
    </row>
    <row r="76" spans="1:5" ht="30.75" thickBot="1">
      <c r="A76" s="21">
        <v>2</v>
      </c>
      <c r="B76" s="135" t="s">
        <v>13</v>
      </c>
      <c r="C76" s="131" t="s">
        <v>64</v>
      </c>
      <c r="D76" s="125" t="s">
        <v>170</v>
      </c>
      <c r="E76" s="35">
        <v>128</v>
      </c>
    </row>
    <row r="77" spans="1:5" ht="105.75" thickBot="1">
      <c r="A77" s="22">
        <v>3</v>
      </c>
      <c r="B77" s="133">
        <v>44</v>
      </c>
      <c r="C77" s="133" t="s">
        <v>61</v>
      </c>
      <c r="D77" s="118" t="s">
        <v>171</v>
      </c>
      <c r="E77" s="39">
        <v>122</v>
      </c>
    </row>
    <row r="78" spans="1:5" ht="20.25" thickBot="1">
      <c r="A78" s="23">
        <v>4</v>
      </c>
      <c r="B78" s="7" t="s">
        <v>12</v>
      </c>
      <c r="C78" s="1" t="s">
        <v>87</v>
      </c>
      <c r="D78" s="122"/>
      <c r="E78" s="37">
        <v>103</v>
      </c>
    </row>
    <row r="79" spans="1:5" ht="45.75" thickBot="1">
      <c r="A79" s="23">
        <v>5</v>
      </c>
      <c r="B79" s="1">
        <v>3</v>
      </c>
      <c r="C79" s="1" t="s">
        <v>66</v>
      </c>
      <c r="D79" s="116" t="s">
        <v>172</v>
      </c>
      <c r="E79" s="37">
        <v>99</v>
      </c>
    </row>
    <row r="80" spans="1:5" ht="45.75" thickBot="1">
      <c r="A80" s="23">
        <v>6</v>
      </c>
      <c r="B80" s="1">
        <v>28</v>
      </c>
      <c r="C80" s="1" t="s">
        <v>65</v>
      </c>
      <c r="D80" s="116" t="s">
        <v>173</v>
      </c>
      <c r="E80" s="37">
        <v>97</v>
      </c>
    </row>
    <row r="81" spans="1:5" ht="20.25" thickBot="1">
      <c r="A81" s="23">
        <v>7</v>
      </c>
      <c r="B81" s="1">
        <v>95</v>
      </c>
      <c r="C81" s="1" t="s">
        <v>63</v>
      </c>
      <c r="D81" s="116" t="s">
        <v>168</v>
      </c>
      <c r="E81" s="37">
        <v>84</v>
      </c>
    </row>
    <row r="82" spans="1:5" ht="45.75" thickBot="1">
      <c r="A82" s="23">
        <v>8</v>
      </c>
      <c r="B82" s="1">
        <v>82</v>
      </c>
      <c r="C82" s="1" t="s">
        <v>62</v>
      </c>
      <c r="D82" s="116" t="s">
        <v>174</v>
      </c>
      <c r="E82" s="37">
        <v>81</v>
      </c>
    </row>
    <row r="83" spans="1:5" ht="45.75" thickBot="1">
      <c r="A83" s="23">
        <v>9</v>
      </c>
      <c r="B83" s="1">
        <v>15</v>
      </c>
      <c r="C83" s="1" t="s">
        <v>67</v>
      </c>
      <c r="D83" s="187" t="s">
        <v>184</v>
      </c>
      <c r="E83" s="37">
        <v>69</v>
      </c>
    </row>
    <row r="84" spans="1:5" ht="30.75" thickBot="1">
      <c r="A84" s="23">
        <v>10</v>
      </c>
      <c r="B84" s="1">
        <v>97</v>
      </c>
      <c r="C84" s="7" t="s">
        <v>89</v>
      </c>
      <c r="D84" s="116" t="s">
        <v>175</v>
      </c>
      <c r="E84" s="37">
        <v>66</v>
      </c>
    </row>
    <row r="85" spans="1:5" ht="30.75" thickBot="1">
      <c r="A85" s="23">
        <v>11</v>
      </c>
      <c r="B85" s="7" t="s">
        <v>10</v>
      </c>
      <c r="C85" s="1" t="s">
        <v>86</v>
      </c>
      <c r="D85" s="116" t="s">
        <v>176</v>
      </c>
      <c r="E85" s="37">
        <v>61</v>
      </c>
    </row>
    <row r="86" spans="1:5" ht="20.25" thickBot="1">
      <c r="A86" s="23">
        <v>12</v>
      </c>
      <c r="B86" s="1">
        <v>26</v>
      </c>
      <c r="C86" s="1" t="s">
        <v>68</v>
      </c>
      <c r="D86" s="121"/>
      <c r="E86" s="37">
        <v>58</v>
      </c>
    </row>
    <row r="87" spans="1:5" ht="20.25" thickBot="1">
      <c r="A87" s="23">
        <v>13</v>
      </c>
      <c r="B87" s="1">
        <v>14</v>
      </c>
      <c r="C87" s="1" t="s">
        <v>70</v>
      </c>
      <c r="D87" s="116" t="s">
        <v>177</v>
      </c>
      <c r="E87" s="37">
        <v>54</v>
      </c>
    </row>
    <row r="88" spans="1:5" ht="20.25" thickBot="1">
      <c r="A88" s="23">
        <v>14</v>
      </c>
      <c r="B88" s="7" t="s">
        <v>94</v>
      </c>
      <c r="C88" s="1" t="s">
        <v>93</v>
      </c>
      <c r="D88" s="120"/>
      <c r="E88" s="37">
        <v>38</v>
      </c>
    </row>
    <row r="89" spans="1:5" ht="45.75" thickBot="1">
      <c r="A89" s="23">
        <v>15</v>
      </c>
      <c r="B89" s="7" t="s">
        <v>11</v>
      </c>
      <c r="C89" s="1" t="s">
        <v>69</v>
      </c>
      <c r="D89" s="116" t="s">
        <v>178</v>
      </c>
      <c r="E89" s="37">
        <v>30</v>
      </c>
    </row>
    <row r="90" spans="1:5" ht="20.25" thickBot="1">
      <c r="A90" s="23">
        <v>15</v>
      </c>
      <c r="B90" s="1">
        <v>51</v>
      </c>
      <c r="C90" s="1" t="s">
        <v>88</v>
      </c>
      <c r="D90" s="127"/>
      <c r="E90" s="37">
        <v>30</v>
      </c>
    </row>
    <row r="91" spans="1:5" ht="20.25" thickBot="1">
      <c r="A91" s="23">
        <v>15</v>
      </c>
      <c r="B91" s="1">
        <v>99</v>
      </c>
      <c r="C91" s="1" t="s">
        <v>71</v>
      </c>
      <c r="D91" s="120"/>
      <c r="E91" s="60">
        <v>30</v>
      </c>
    </row>
    <row r="92" spans="1:5" ht="20.25" thickBot="1">
      <c r="A92" s="23">
        <v>18</v>
      </c>
      <c r="B92" s="1">
        <v>49</v>
      </c>
      <c r="C92" s="1" t="s">
        <v>111</v>
      </c>
      <c r="D92" s="116"/>
      <c r="E92" s="119">
        <v>28</v>
      </c>
    </row>
    <row r="93" spans="1:5" ht="60.75" thickBot="1">
      <c r="A93" s="23">
        <v>19</v>
      </c>
      <c r="B93" s="1">
        <v>17</v>
      </c>
      <c r="C93" s="1" t="s">
        <v>92</v>
      </c>
      <c r="D93" s="124" t="s">
        <v>179</v>
      </c>
      <c r="E93" s="119">
        <v>26</v>
      </c>
    </row>
    <row r="94" spans="1:5" ht="20.25" thickBot="1">
      <c r="A94" s="23">
        <v>20</v>
      </c>
      <c r="B94" s="1">
        <v>80</v>
      </c>
      <c r="C94" s="188" t="s">
        <v>91</v>
      </c>
      <c r="D94" s="120"/>
      <c r="E94" s="61">
        <v>25</v>
      </c>
    </row>
    <row r="95" spans="1:5" ht="45.75" thickBot="1">
      <c r="A95" s="23">
        <v>21</v>
      </c>
      <c r="B95" s="189" t="s">
        <v>18</v>
      </c>
      <c r="C95" s="190" t="s">
        <v>180</v>
      </c>
      <c r="D95" s="124" t="s">
        <v>181</v>
      </c>
      <c r="E95" s="119">
        <v>2</v>
      </c>
    </row>
    <row r="96" spans="1:5" ht="45.75" thickBot="1">
      <c r="A96" s="30">
        <v>22</v>
      </c>
      <c r="B96" s="191" t="s">
        <v>17</v>
      </c>
      <c r="C96" s="192" t="s">
        <v>112</v>
      </c>
      <c r="D96" s="124" t="s">
        <v>181</v>
      </c>
      <c r="E96" s="61">
        <v>0</v>
      </c>
    </row>
    <row r="97" spans="1:5" ht="54.75" customHeight="1" thickBot="1">
      <c r="A97" s="184">
        <v>23</v>
      </c>
      <c r="B97" s="185">
        <v>49</v>
      </c>
      <c r="C97" s="185" t="s">
        <v>182</v>
      </c>
      <c r="D97" s="116" t="s">
        <v>183</v>
      </c>
      <c r="E97" s="182">
        <v>0</v>
      </c>
    </row>
    <row r="100" spans="1:5" ht="22.5">
      <c r="A100" s="194" t="s">
        <v>72</v>
      </c>
      <c r="B100" s="194"/>
      <c r="C100" s="194"/>
      <c r="D100" s="194"/>
      <c r="E100" s="194"/>
    </row>
    <row r="101" spans="1:5" ht="22.5">
      <c r="A101" s="194" t="s">
        <v>73</v>
      </c>
      <c r="B101" s="194"/>
      <c r="C101" s="194"/>
      <c r="D101" s="194"/>
      <c r="E101" s="194"/>
    </row>
    <row r="102" ht="19.5">
      <c r="A102" s="29"/>
    </row>
    <row r="103" spans="1:5" ht="19.5">
      <c r="A103" s="193" t="s">
        <v>113</v>
      </c>
      <c r="B103" s="193"/>
      <c r="C103" s="193"/>
      <c r="D103" s="193"/>
      <c r="E103" s="193"/>
    </row>
    <row r="104" ht="20.25" thickBot="1">
      <c r="A104" s="29"/>
    </row>
    <row r="105" spans="1:5" ht="20.25" thickBot="1">
      <c r="A105" s="30" t="s">
        <v>0</v>
      </c>
      <c r="B105" s="31" t="s">
        <v>22</v>
      </c>
      <c r="C105" s="31" t="s">
        <v>23</v>
      </c>
      <c r="D105" s="32" t="s">
        <v>24</v>
      </c>
      <c r="E105" s="31" t="s">
        <v>25</v>
      </c>
    </row>
    <row r="106" spans="1:5" ht="20.25" thickBot="1">
      <c r="A106" s="20">
        <v>1</v>
      </c>
      <c r="B106" s="1">
        <v>71</v>
      </c>
      <c r="C106" s="1" t="s">
        <v>74</v>
      </c>
      <c r="D106" s="53"/>
      <c r="E106" s="33">
        <v>116</v>
      </c>
    </row>
    <row r="107" spans="1:5" ht="20.25" thickBot="1">
      <c r="A107" s="21">
        <v>2</v>
      </c>
      <c r="B107" s="1">
        <v>17</v>
      </c>
      <c r="C107" s="1" t="s">
        <v>77</v>
      </c>
      <c r="D107" s="58"/>
      <c r="E107" s="35">
        <v>98</v>
      </c>
    </row>
    <row r="108" spans="1:5" ht="20.25" thickBot="1">
      <c r="A108" s="22">
        <v>3</v>
      </c>
      <c r="B108" s="1">
        <v>33</v>
      </c>
      <c r="C108" s="1" t="s">
        <v>76</v>
      </c>
      <c r="D108" s="22"/>
      <c r="E108" s="39">
        <v>96</v>
      </c>
    </row>
    <row r="109" spans="1:5" ht="30.75" thickBot="1">
      <c r="A109" s="23">
        <v>4</v>
      </c>
      <c r="B109" s="1">
        <v>92</v>
      </c>
      <c r="C109" s="1" t="s">
        <v>75</v>
      </c>
      <c r="D109" s="116" t="s">
        <v>123</v>
      </c>
      <c r="E109" s="37">
        <v>88</v>
      </c>
    </row>
    <row r="110" spans="1:5" ht="20.25" thickBot="1">
      <c r="A110" s="23">
        <v>5</v>
      </c>
      <c r="B110" s="1">
        <v>72</v>
      </c>
      <c r="C110" s="1" t="s">
        <v>78</v>
      </c>
      <c r="D110" s="23"/>
      <c r="E110" s="37">
        <v>69</v>
      </c>
    </row>
    <row r="111" spans="1:5" ht="20.25" thickBot="1">
      <c r="A111" s="23">
        <v>6</v>
      </c>
      <c r="B111" s="1">
        <v>15</v>
      </c>
      <c r="C111" s="1" t="s">
        <v>90</v>
      </c>
      <c r="D111" s="59"/>
      <c r="E111" s="37">
        <v>68</v>
      </c>
    </row>
    <row r="112" spans="1:5" ht="20.25" thickBot="1">
      <c r="A112" s="23">
        <v>6</v>
      </c>
      <c r="B112" s="1">
        <v>98</v>
      </c>
      <c r="C112" s="1" t="s">
        <v>79</v>
      </c>
      <c r="D112" s="116" t="s">
        <v>124</v>
      </c>
      <c r="E112" s="37">
        <v>68</v>
      </c>
    </row>
  </sheetData>
  <sheetProtection/>
  <mergeCells count="15">
    <mergeCell ref="A2:E2"/>
    <mergeCell ref="A3:E3"/>
    <mergeCell ref="A5:E5"/>
    <mergeCell ref="A20:E20"/>
    <mergeCell ref="A21:E21"/>
    <mergeCell ref="A23:E23"/>
    <mergeCell ref="A39:E39"/>
    <mergeCell ref="A40:E40"/>
    <mergeCell ref="A103:E103"/>
    <mergeCell ref="A100:E100"/>
    <mergeCell ref="A42:E42"/>
    <mergeCell ref="A69:E69"/>
    <mergeCell ref="A70:E70"/>
    <mergeCell ref="A72:E72"/>
    <mergeCell ref="A101:E10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B8" sqref="B8"/>
    </sheetView>
  </sheetViews>
  <sheetFormatPr defaultColWidth="9.140625" defaultRowHeight="12.75"/>
  <cols>
    <col min="1" max="1" width="7.7109375" style="62" customWidth="1"/>
    <col min="2" max="2" width="30.140625" style="62" customWidth="1"/>
    <col min="3" max="3" width="9.28125" style="62" customWidth="1"/>
    <col min="4" max="4" width="10.421875" style="62" customWidth="1"/>
    <col min="5" max="5" width="8.421875" style="62" customWidth="1"/>
    <col min="6" max="6" width="11.28125" style="62" customWidth="1"/>
    <col min="7" max="7" width="12.8515625" style="62" customWidth="1"/>
    <col min="8" max="8" width="8.421875" style="62" customWidth="1"/>
    <col min="9" max="9" width="11.28125" style="62" customWidth="1"/>
    <col min="10" max="10" width="15.140625" style="62" customWidth="1"/>
    <col min="11" max="11" width="9.140625" style="62" customWidth="1"/>
    <col min="12" max="12" width="8.421875" style="62" bestFit="1" customWidth="1"/>
    <col min="13" max="13" width="12.140625" style="62" customWidth="1"/>
    <col min="14" max="14" width="12.00390625" style="62" customWidth="1"/>
    <col min="15" max="15" width="11.421875" style="62" bestFit="1" customWidth="1"/>
    <col min="16" max="16384" width="9.140625" style="62" customWidth="1"/>
  </cols>
  <sheetData>
    <row r="1" ht="13.5" thickBot="1"/>
    <row r="2" spans="1:15" ht="17.25" thickBot="1">
      <c r="A2" s="196" t="s">
        <v>106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ht="13.5" thickBot="1"/>
    <row r="4" spans="1:15" ht="54.75" thickBot="1">
      <c r="A4" s="63" t="s">
        <v>1</v>
      </c>
      <c r="B4" s="63"/>
      <c r="C4" s="64" t="s">
        <v>2</v>
      </c>
      <c r="D4" s="65" t="s">
        <v>6</v>
      </c>
      <c r="E4" s="25" t="s">
        <v>3</v>
      </c>
      <c r="F4" s="25" t="s">
        <v>4</v>
      </c>
      <c r="G4" s="66" t="s">
        <v>7</v>
      </c>
      <c r="H4" s="67" t="s">
        <v>3</v>
      </c>
      <c r="I4" s="67" t="s">
        <v>4</v>
      </c>
      <c r="J4" s="68" t="s">
        <v>19</v>
      </c>
      <c r="K4" s="25" t="s">
        <v>8</v>
      </c>
      <c r="L4" s="25" t="s">
        <v>3</v>
      </c>
      <c r="M4" s="69" t="s">
        <v>104</v>
      </c>
      <c r="N4" s="70" t="s">
        <v>105</v>
      </c>
      <c r="O4" s="71" t="s">
        <v>9</v>
      </c>
    </row>
    <row r="5" spans="1:15" ht="20.25" thickBot="1">
      <c r="A5" s="72">
        <v>71</v>
      </c>
      <c r="B5" s="72" t="s">
        <v>74</v>
      </c>
      <c r="C5" s="72">
        <v>40</v>
      </c>
      <c r="D5" s="26">
        <v>1</v>
      </c>
      <c r="E5" s="26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20</v>
      </c>
      <c r="F5" s="26">
        <f aca="true" t="shared" si="0" ref="F5:F11">E5+C5</f>
        <v>60</v>
      </c>
      <c r="G5" s="74">
        <v>3</v>
      </c>
      <c r="H5" s="7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16</v>
      </c>
      <c r="I5" s="74">
        <f aca="true" t="shared" si="1" ref="I5:I11">H5+F5</f>
        <v>76</v>
      </c>
      <c r="J5" s="76">
        <f aca="true" t="shared" si="2" ref="J5:J11">H5+E5</f>
        <v>36</v>
      </c>
      <c r="K5" s="26">
        <v>1</v>
      </c>
      <c r="L5" s="26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40</v>
      </c>
      <c r="M5" s="77">
        <f aca="true" t="shared" si="3" ref="M5:M11">SUM(L5,H5,E5)</f>
        <v>76</v>
      </c>
      <c r="N5" s="78">
        <f aca="true" t="shared" si="4" ref="N5:N11">SUM(M5,C5)</f>
        <v>116</v>
      </c>
      <c r="O5" s="79">
        <v>1</v>
      </c>
    </row>
    <row r="6" spans="1:15" ht="20.25" thickBot="1">
      <c r="A6" s="72">
        <v>17</v>
      </c>
      <c r="B6" s="72" t="s">
        <v>77</v>
      </c>
      <c r="C6" s="72">
        <v>26</v>
      </c>
      <c r="D6" s="26">
        <v>4</v>
      </c>
      <c r="E6" s="26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14</v>
      </c>
      <c r="F6" s="26">
        <f t="shared" si="0"/>
        <v>40</v>
      </c>
      <c r="G6" s="74">
        <v>1</v>
      </c>
      <c r="H6" s="7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20</v>
      </c>
      <c r="I6" s="74">
        <f t="shared" si="1"/>
        <v>60</v>
      </c>
      <c r="J6" s="76">
        <f t="shared" si="2"/>
        <v>34</v>
      </c>
      <c r="K6" s="26">
        <v>2</v>
      </c>
      <c r="L6" s="26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38</v>
      </c>
      <c r="M6" s="77">
        <f t="shared" si="3"/>
        <v>72</v>
      </c>
      <c r="N6" s="78">
        <f t="shared" si="4"/>
        <v>98</v>
      </c>
      <c r="O6" s="81">
        <v>2</v>
      </c>
    </row>
    <row r="7" spans="1:15" ht="20.25" thickBot="1">
      <c r="A7" s="72">
        <v>33</v>
      </c>
      <c r="B7" s="72" t="s">
        <v>76</v>
      </c>
      <c r="C7" s="72">
        <v>28</v>
      </c>
      <c r="D7" s="26">
        <v>2</v>
      </c>
      <c r="E7" s="26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18</v>
      </c>
      <c r="F7" s="26">
        <f t="shared" si="0"/>
        <v>46</v>
      </c>
      <c r="G7" s="74">
        <v>4</v>
      </c>
      <c r="H7" s="7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14</v>
      </c>
      <c r="I7" s="74">
        <f t="shared" si="1"/>
        <v>60</v>
      </c>
      <c r="J7" s="76">
        <f t="shared" si="2"/>
        <v>32</v>
      </c>
      <c r="K7" s="26">
        <v>3</v>
      </c>
      <c r="L7" s="26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36</v>
      </c>
      <c r="M7" s="77">
        <f t="shared" si="3"/>
        <v>68</v>
      </c>
      <c r="N7" s="78">
        <f t="shared" si="4"/>
        <v>96</v>
      </c>
      <c r="O7" s="82">
        <v>3</v>
      </c>
    </row>
    <row r="8" spans="1:15" ht="20.25" thickBot="1">
      <c r="A8" s="72">
        <v>92</v>
      </c>
      <c r="B8" s="72" t="s">
        <v>75</v>
      </c>
      <c r="C8" s="72">
        <v>30</v>
      </c>
      <c r="D8" s="26">
        <v>5</v>
      </c>
      <c r="E8" s="26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12</v>
      </c>
      <c r="F8" s="26">
        <f t="shared" si="0"/>
        <v>42</v>
      </c>
      <c r="G8" s="74">
        <v>5</v>
      </c>
      <c r="H8" s="7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12</v>
      </c>
      <c r="I8" s="74">
        <f t="shared" si="1"/>
        <v>54</v>
      </c>
      <c r="J8" s="76">
        <f t="shared" si="2"/>
        <v>24</v>
      </c>
      <c r="K8" s="26">
        <v>4</v>
      </c>
      <c r="L8" s="26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34</v>
      </c>
      <c r="M8" s="77">
        <f t="shared" si="3"/>
        <v>58</v>
      </c>
      <c r="N8" s="78">
        <f t="shared" si="4"/>
        <v>88</v>
      </c>
      <c r="O8" s="78">
        <v>4</v>
      </c>
    </row>
    <row r="9" spans="1:15" ht="20.25" thickBot="1">
      <c r="A9" s="72">
        <v>72</v>
      </c>
      <c r="B9" s="72" t="s">
        <v>78</v>
      </c>
      <c r="C9" s="72">
        <v>20</v>
      </c>
      <c r="D9" s="26">
        <v>6</v>
      </c>
      <c r="E9" s="26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10</v>
      </c>
      <c r="F9" s="26">
        <f t="shared" si="0"/>
        <v>30</v>
      </c>
      <c r="G9" s="74">
        <v>7</v>
      </c>
      <c r="H9" s="7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8</v>
      </c>
      <c r="I9" s="74">
        <f t="shared" si="1"/>
        <v>38</v>
      </c>
      <c r="J9" s="76">
        <f t="shared" si="2"/>
        <v>18</v>
      </c>
      <c r="K9" s="26">
        <v>6</v>
      </c>
      <c r="L9" s="26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31</v>
      </c>
      <c r="M9" s="77">
        <f t="shared" si="3"/>
        <v>49</v>
      </c>
      <c r="N9" s="78">
        <f t="shared" si="4"/>
        <v>69</v>
      </c>
      <c r="O9" s="78">
        <v>5</v>
      </c>
    </row>
    <row r="10" spans="1:15" ht="20.25" thickBot="1">
      <c r="A10" s="72">
        <v>15</v>
      </c>
      <c r="B10" s="72" t="s">
        <v>90</v>
      </c>
      <c r="C10" s="72">
        <v>34</v>
      </c>
      <c r="D10" s="26">
        <v>3</v>
      </c>
      <c r="E10" s="26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16</v>
      </c>
      <c r="F10" s="26">
        <f t="shared" si="0"/>
        <v>50</v>
      </c>
      <c r="G10" s="74">
        <v>2</v>
      </c>
      <c r="H10" s="7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18</v>
      </c>
      <c r="I10" s="74">
        <f t="shared" si="1"/>
        <v>68</v>
      </c>
      <c r="J10" s="76">
        <f t="shared" si="2"/>
        <v>34</v>
      </c>
      <c r="K10" s="26" t="s">
        <v>109</v>
      </c>
      <c r="L10" s="26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77">
        <f t="shared" si="3"/>
        <v>34</v>
      </c>
      <c r="N10" s="78">
        <f t="shared" si="4"/>
        <v>68</v>
      </c>
      <c r="O10" s="78">
        <v>6</v>
      </c>
    </row>
    <row r="11" spans="1:15" ht="20.25" thickBot="1">
      <c r="A11" s="72">
        <v>98</v>
      </c>
      <c r="B11" s="72" t="s">
        <v>79</v>
      </c>
      <c r="C11" s="72">
        <v>18</v>
      </c>
      <c r="D11" s="26">
        <v>7</v>
      </c>
      <c r="E11" s="26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8</v>
      </c>
      <c r="F11" s="26">
        <f t="shared" si="0"/>
        <v>26</v>
      </c>
      <c r="G11" s="74">
        <v>6</v>
      </c>
      <c r="H11" s="7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10</v>
      </c>
      <c r="I11" s="74">
        <f t="shared" si="1"/>
        <v>36</v>
      </c>
      <c r="J11" s="76">
        <f t="shared" si="2"/>
        <v>18</v>
      </c>
      <c r="K11" s="26">
        <v>5</v>
      </c>
      <c r="L11" s="26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32</v>
      </c>
      <c r="M11" s="77">
        <f t="shared" si="3"/>
        <v>50</v>
      </c>
      <c r="N11" s="78">
        <f t="shared" si="4"/>
        <v>68</v>
      </c>
      <c r="O11" s="78">
        <v>6</v>
      </c>
    </row>
    <row r="12" spans="1:15" ht="20.25" thickBot="1">
      <c r="A12" s="72"/>
      <c r="B12" s="72"/>
      <c r="C12" s="72"/>
      <c r="D12" s="26"/>
      <c r="E12" s="26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0</v>
      </c>
      <c r="F12" s="26">
        <f aca="true" t="shared" si="5" ref="F12:F32">E12+C12</f>
        <v>0</v>
      </c>
      <c r="G12" s="74"/>
      <c r="H12" s="7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74">
        <f aca="true" t="shared" si="6" ref="I12:I32">H12+F12</f>
        <v>0</v>
      </c>
      <c r="J12" s="76">
        <f aca="true" t="shared" si="7" ref="J12:J32">H12+E12</f>
        <v>0</v>
      </c>
      <c r="K12" s="26"/>
      <c r="L12" s="26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77">
        <f aca="true" t="shared" si="8" ref="M12:M34">SUM(L12,H12,E12)</f>
        <v>0</v>
      </c>
      <c r="N12" s="78">
        <f aca="true" t="shared" si="9" ref="N12:N34">SUM(M12,C12)</f>
        <v>0</v>
      </c>
      <c r="O12" s="83"/>
    </row>
    <row r="13" spans="1:15" ht="20.25" thickBot="1">
      <c r="A13" s="72"/>
      <c r="B13" s="72"/>
      <c r="C13" s="72"/>
      <c r="D13" s="26"/>
      <c r="E13" s="26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26">
        <f t="shared" si="5"/>
        <v>0</v>
      </c>
      <c r="G13" s="74"/>
      <c r="H13" s="7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74">
        <f t="shared" si="6"/>
        <v>0</v>
      </c>
      <c r="J13" s="76">
        <f t="shared" si="7"/>
        <v>0</v>
      </c>
      <c r="K13" s="26"/>
      <c r="L13" s="26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77">
        <f t="shared" si="8"/>
        <v>0</v>
      </c>
      <c r="N13" s="78">
        <f t="shared" si="9"/>
        <v>0</v>
      </c>
      <c r="O13" s="83"/>
    </row>
    <row r="14" spans="1:15" ht="20.25" thickBot="1">
      <c r="A14" s="72"/>
      <c r="B14" s="72"/>
      <c r="C14" s="72"/>
      <c r="D14" s="26"/>
      <c r="E14" s="26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26">
        <f t="shared" si="5"/>
        <v>0</v>
      </c>
      <c r="G14" s="74"/>
      <c r="H14" s="7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74">
        <f t="shared" si="6"/>
        <v>0</v>
      </c>
      <c r="J14" s="76">
        <f t="shared" si="7"/>
        <v>0</v>
      </c>
      <c r="K14" s="26"/>
      <c r="L14" s="26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77">
        <f t="shared" si="8"/>
        <v>0</v>
      </c>
      <c r="N14" s="78">
        <f t="shared" si="9"/>
        <v>0</v>
      </c>
      <c r="O14" s="83"/>
    </row>
    <row r="15" spans="1:15" ht="20.25" thickBot="1">
      <c r="A15" s="72"/>
      <c r="B15" s="72"/>
      <c r="C15" s="72"/>
      <c r="D15" s="26"/>
      <c r="E15" s="26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26">
        <f t="shared" si="5"/>
        <v>0</v>
      </c>
      <c r="G15" s="74"/>
      <c r="H15" s="7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74">
        <f t="shared" si="6"/>
        <v>0</v>
      </c>
      <c r="J15" s="76">
        <f t="shared" si="7"/>
        <v>0</v>
      </c>
      <c r="K15" s="26"/>
      <c r="L15" s="26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77">
        <f t="shared" si="8"/>
        <v>0</v>
      </c>
      <c r="N15" s="78">
        <f t="shared" si="9"/>
        <v>0</v>
      </c>
      <c r="O15" s="83"/>
    </row>
    <row r="16" spans="1:15" ht="20.25" thickBot="1">
      <c r="A16" s="72"/>
      <c r="B16" s="72"/>
      <c r="C16" s="72"/>
      <c r="D16" s="26"/>
      <c r="E16" s="26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26">
        <f t="shared" si="5"/>
        <v>0</v>
      </c>
      <c r="G16" s="74"/>
      <c r="H16" s="7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74">
        <f t="shared" si="6"/>
        <v>0</v>
      </c>
      <c r="J16" s="76">
        <f t="shared" si="7"/>
        <v>0</v>
      </c>
      <c r="K16" s="26"/>
      <c r="L16" s="26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77">
        <f t="shared" si="8"/>
        <v>0</v>
      </c>
      <c r="N16" s="78">
        <f t="shared" si="9"/>
        <v>0</v>
      </c>
      <c r="O16" s="83"/>
    </row>
    <row r="17" spans="1:15" ht="20.25" thickBot="1">
      <c r="A17" s="72"/>
      <c r="B17" s="72"/>
      <c r="C17" s="72"/>
      <c r="D17" s="26"/>
      <c r="E17" s="26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26">
        <f t="shared" si="5"/>
        <v>0</v>
      </c>
      <c r="G17" s="74"/>
      <c r="H17" s="7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74">
        <f t="shared" si="6"/>
        <v>0</v>
      </c>
      <c r="J17" s="76">
        <f t="shared" si="7"/>
        <v>0</v>
      </c>
      <c r="K17" s="26"/>
      <c r="L17" s="26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77">
        <f t="shared" si="8"/>
        <v>0</v>
      </c>
      <c r="N17" s="78">
        <f t="shared" si="9"/>
        <v>0</v>
      </c>
      <c r="O17" s="83"/>
    </row>
    <row r="18" spans="1:15" ht="20.25" thickBot="1">
      <c r="A18" s="72"/>
      <c r="B18" s="72"/>
      <c r="C18" s="72"/>
      <c r="D18" s="26"/>
      <c r="E18" s="26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26">
        <f t="shared" si="5"/>
        <v>0</v>
      </c>
      <c r="G18" s="74"/>
      <c r="H18" s="7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74">
        <f t="shared" si="6"/>
        <v>0</v>
      </c>
      <c r="J18" s="76">
        <f t="shared" si="7"/>
        <v>0</v>
      </c>
      <c r="K18" s="26"/>
      <c r="L18" s="26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77">
        <f t="shared" si="8"/>
        <v>0</v>
      </c>
      <c r="N18" s="78">
        <f t="shared" si="9"/>
        <v>0</v>
      </c>
      <c r="O18" s="83"/>
    </row>
    <row r="19" spans="1:15" ht="20.25" thickBot="1">
      <c r="A19" s="72"/>
      <c r="B19" s="72"/>
      <c r="C19" s="72"/>
      <c r="D19" s="26"/>
      <c r="E19" s="26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26">
        <f t="shared" si="5"/>
        <v>0</v>
      </c>
      <c r="G19" s="74"/>
      <c r="H19" s="7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74">
        <f t="shared" si="6"/>
        <v>0</v>
      </c>
      <c r="J19" s="76">
        <f t="shared" si="7"/>
        <v>0</v>
      </c>
      <c r="K19" s="26"/>
      <c r="L19" s="26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77">
        <f t="shared" si="8"/>
        <v>0</v>
      </c>
      <c r="N19" s="78">
        <f t="shared" si="9"/>
        <v>0</v>
      </c>
      <c r="O19" s="83"/>
    </row>
    <row r="20" spans="1:15" ht="20.25" thickBot="1">
      <c r="A20" s="72"/>
      <c r="B20" s="72"/>
      <c r="C20" s="72"/>
      <c r="D20" s="26"/>
      <c r="E20" s="26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26">
        <f t="shared" si="5"/>
        <v>0</v>
      </c>
      <c r="G20" s="74"/>
      <c r="H20" s="7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74">
        <f t="shared" si="6"/>
        <v>0</v>
      </c>
      <c r="J20" s="76">
        <f t="shared" si="7"/>
        <v>0</v>
      </c>
      <c r="K20" s="26"/>
      <c r="L20" s="26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77">
        <f t="shared" si="8"/>
        <v>0</v>
      </c>
      <c r="N20" s="78">
        <f t="shared" si="9"/>
        <v>0</v>
      </c>
      <c r="O20" s="83"/>
    </row>
    <row r="21" spans="1:15" ht="20.25" thickBot="1">
      <c r="A21" s="72"/>
      <c r="B21" s="72"/>
      <c r="C21" s="72"/>
      <c r="D21" s="26"/>
      <c r="E21" s="26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26">
        <f t="shared" si="5"/>
        <v>0</v>
      </c>
      <c r="G21" s="74"/>
      <c r="H21" s="7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74">
        <f t="shared" si="6"/>
        <v>0</v>
      </c>
      <c r="J21" s="76">
        <f t="shared" si="7"/>
        <v>0</v>
      </c>
      <c r="K21" s="26"/>
      <c r="L21" s="26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77">
        <f t="shared" si="8"/>
        <v>0</v>
      </c>
      <c r="N21" s="78">
        <f t="shared" si="9"/>
        <v>0</v>
      </c>
      <c r="O21" s="83"/>
    </row>
    <row r="22" spans="1:15" ht="20.25" thickBot="1">
      <c r="A22" s="72"/>
      <c r="B22" s="72"/>
      <c r="C22" s="72"/>
      <c r="D22" s="26"/>
      <c r="E22" s="26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26">
        <f t="shared" si="5"/>
        <v>0</v>
      </c>
      <c r="G22" s="74"/>
      <c r="H22" s="7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74">
        <f t="shared" si="6"/>
        <v>0</v>
      </c>
      <c r="J22" s="76">
        <f t="shared" si="7"/>
        <v>0</v>
      </c>
      <c r="K22" s="26"/>
      <c r="L22" s="26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77">
        <f t="shared" si="8"/>
        <v>0</v>
      </c>
      <c r="N22" s="78">
        <f t="shared" si="9"/>
        <v>0</v>
      </c>
      <c r="O22" s="83"/>
    </row>
    <row r="23" spans="1:15" ht="20.25" thickBot="1">
      <c r="A23" s="72"/>
      <c r="B23" s="72"/>
      <c r="C23" s="72"/>
      <c r="D23" s="26"/>
      <c r="E23" s="26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26">
        <f t="shared" si="5"/>
        <v>0</v>
      </c>
      <c r="G23" s="74"/>
      <c r="H23" s="7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74">
        <f t="shared" si="6"/>
        <v>0</v>
      </c>
      <c r="J23" s="76">
        <f t="shared" si="7"/>
        <v>0</v>
      </c>
      <c r="K23" s="26"/>
      <c r="L23" s="26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77">
        <f t="shared" si="8"/>
        <v>0</v>
      </c>
      <c r="N23" s="78">
        <f t="shared" si="9"/>
        <v>0</v>
      </c>
      <c r="O23" s="83"/>
    </row>
    <row r="24" spans="1:15" ht="20.25" thickBot="1">
      <c r="A24" s="72"/>
      <c r="B24" s="72"/>
      <c r="C24" s="72"/>
      <c r="D24" s="26"/>
      <c r="E24" s="26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26">
        <f t="shared" si="5"/>
        <v>0</v>
      </c>
      <c r="G24" s="74"/>
      <c r="H24" s="7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74">
        <f t="shared" si="6"/>
        <v>0</v>
      </c>
      <c r="J24" s="76">
        <f t="shared" si="7"/>
        <v>0</v>
      </c>
      <c r="K24" s="26"/>
      <c r="L24" s="26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77">
        <f t="shared" si="8"/>
        <v>0</v>
      </c>
      <c r="N24" s="78">
        <f t="shared" si="9"/>
        <v>0</v>
      </c>
      <c r="O24" s="83"/>
    </row>
    <row r="25" spans="1:15" ht="20.25" thickBot="1">
      <c r="A25" s="72"/>
      <c r="B25" s="72"/>
      <c r="C25" s="72"/>
      <c r="D25" s="26"/>
      <c r="E25" s="26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26">
        <f t="shared" si="5"/>
        <v>0</v>
      </c>
      <c r="G25" s="74"/>
      <c r="H25" s="7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74">
        <f t="shared" si="6"/>
        <v>0</v>
      </c>
      <c r="J25" s="76">
        <f t="shared" si="7"/>
        <v>0</v>
      </c>
      <c r="K25" s="26"/>
      <c r="L25" s="26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77">
        <f t="shared" si="8"/>
        <v>0</v>
      </c>
      <c r="N25" s="78">
        <f t="shared" si="9"/>
        <v>0</v>
      </c>
      <c r="O25" s="83"/>
    </row>
    <row r="26" spans="1:15" ht="20.25" thickBot="1">
      <c r="A26" s="72"/>
      <c r="B26" s="72"/>
      <c r="C26" s="72"/>
      <c r="D26" s="26"/>
      <c r="E26" s="26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26">
        <f t="shared" si="5"/>
        <v>0</v>
      </c>
      <c r="G26" s="74"/>
      <c r="H26" s="7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74">
        <f t="shared" si="6"/>
        <v>0</v>
      </c>
      <c r="J26" s="76">
        <f t="shared" si="7"/>
        <v>0</v>
      </c>
      <c r="K26" s="26"/>
      <c r="L26" s="26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77">
        <f t="shared" si="8"/>
        <v>0</v>
      </c>
      <c r="N26" s="78">
        <f t="shared" si="9"/>
        <v>0</v>
      </c>
      <c r="O26" s="83"/>
    </row>
    <row r="27" spans="1:15" ht="20.25" thickBot="1">
      <c r="A27" s="72"/>
      <c r="B27" s="72"/>
      <c r="C27" s="72"/>
      <c r="D27" s="26"/>
      <c r="E27" s="26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26">
        <f t="shared" si="5"/>
        <v>0</v>
      </c>
      <c r="G27" s="74"/>
      <c r="H27" s="7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74">
        <f t="shared" si="6"/>
        <v>0</v>
      </c>
      <c r="J27" s="76">
        <f t="shared" si="7"/>
        <v>0</v>
      </c>
      <c r="K27" s="26"/>
      <c r="L27" s="26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77">
        <f t="shared" si="8"/>
        <v>0</v>
      </c>
      <c r="N27" s="78">
        <f t="shared" si="9"/>
        <v>0</v>
      </c>
      <c r="O27" s="83"/>
    </row>
    <row r="28" spans="1:15" ht="20.25" thickBot="1">
      <c r="A28" s="72"/>
      <c r="B28" s="72"/>
      <c r="C28" s="72"/>
      <c r="D28" s="26"/>
      <c r="E28" s="26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26">
        <f t="shared" si="5"/>
        <v>0</v>
      </c>
      <c r="G28" s="74"/>
      <c r="H28" s="7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74">
        <f t="shared" si="6"/>
        <v>0</v>
      </c>
      <c r="J28" s="76">
        <f t="shared" si="7"/>
        <v>0</v>
      </c>
      <c r="K28" s="26"/>
      <c r="L28" s="26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77">
        <f t="shared" si="8"/>
        <v>0</v>
      </c>
      <c r="N28" s="78">
        <f t="shared" si="9"/>
        <v>0</v>
      </c>
      <c r="O28" s="83"/>
    </row>
    <row r="29" spans="1:15" ht="20.25" thickBot="1">
      <c r="A29" s="72"/>
      <c r="B29" s="72"/>
      <c r="C29" s="72"/>
      <c r="D29" s="26"/>
      <c r="E29" s="26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26">
        <f t="shared" si="5"/>
        <v>0</v>
      </c>
      <c r="G29" s="74"/>
      <c r="H29" s="7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74">
        <f t="shared" si="6"/>
        <v>0</v>
      </c>
      <c r="J29" s="76">
        <f t="shared" si="7"/>
        <v>0</v>
      </c>
      <c r="K29" s="26"/>
      <c r="L29" s="26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77">
        <f t="shared" si="8"/>
        <v>0</v>
      </c>
      <c r="N29" s="78">
        <f t="shared" si="9"/>
        <v>0</v>
      </c>
      <c r="O29" s="83"/>
    </row>
    <row r="30" spans="1:15" ht="20.25" thickBot="1">
      <c r="A30" s="72"/>
      <c r="B30" s="72"/>
      <c r="C30" s="72"/>
      <c r="D30" s="26"/>
      <c r="E30" s="26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26">
        <f t="shared" si="5"/>
        <v>0</v>
      </c>
      <c r="G30" s="74"/>
      <c r="H30" s="7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74">
        <f t="shared" si="6"/>
        <v>0</v>
      </c>
      <c r="J30" s="76">
        <f t="shared" si="7"/>
        <v>0</v>
      </c>
      <c r="K30" s="26"/>
      <c r="L30" s="26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77">
        <f t="shared" si="8"/>
        <v>0</v>
      </c>
      <c r="N30" s="78">
        <f t="shared" si="9"/>
        <v>0</v>
      </c>
      <c r="O30" s="83"/>
    </row>
    <row r="31" spans="1:15" ht="20.25" thickBot="1">
      <c r="A31" s="72"/>
      <c r="B31" s="72"/>
      <c r="C31" s="72"/>
      <c r="D31" s="26"/>
      <c r="E31" s="26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26">
        <f t="shared" si="5"/>
        <v>0</v>
      </c>
      <c r="G31" s="74"/>
      <c r="H31" s="7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74">
        <f t="shared" si="6"/>
        <v>0</v>
      </c>
      <c r="J31" s="76">
        <f t="shared" si="7"/>
        <v>0</v>
      </c>
      <c r="K31" s="26"/>
      <c r="L31" s="26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77">
        <f t="shared" si="8"/>
        <v>0</v>
      </c>
      <c r="N31" s="78">
        <f t="shared" si="9"/>
        <v>0</v>
      </c>
      <c r="O31" s="83"/>
    </row>
    <row r="32" spans="1:15" ht="20.25" thickBot="1">
      <c r="A32" s="72"/>
      <c r="B32" s="72"/>
      <c r="C32" s="72"/>
      <c r="D32" s="26"/>
      <c r="E32" s="26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26">
        <f t="shared" si="5"/>
        <v>0</v>
      </c>
      <c r="G32" s="74"/>
      <c r="H32" s="7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74">
        <f t="shared" si="6"/>
        <v>0</v>
      </c>
      <c r="J32" s="76">
        <f t="shared" si="7"/>
        <v>0</v>
      </c>
      <c r="K32" s="26"/>
      <c r="L32" s="26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77">
        <f t="shared" si="8"/>
        <v>0</v>
      </c>
      <c r="N32" s="78">
        <f t="shared" si="9"/>
        <v>0</v>
      </c>
      <c r="O32" s="83"/>
    </row>
    <row r="33" spans="1:15" ht="20.25" thickBot="1">
      <c r="A33" s="72"/>
      <c r="B33" s="72"/>
      <c r="C33" s="72"/>
      <c r="D33" s="26"/>
      <c r="E33" s="26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26">
        <f>E33+C33</f>
        <v>0</v>
      </c>
      <c r="G33" s="74"/>
      <c r="H33" s="7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74">
        <f>H33+F33</f>
        <v>0</v>
      </c>
      <c r="J33" s="76">
        <f>H33+E33</f>
        <v>0</v>
      </c>
      <c r="K33" s="26"/>
      <c r="L33" s="26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77">
        <f t="shared" si="8"/>
        <v>0</v>
      </c>
      <c r="N33" s="78">
        <f t="shared" si="9"/>
        <v>0</v>
      </c>
      <c r="O33" s="83"/>
    </row>
    <row r="34" spans="1:15" ht="20.25" thickBot="1">
      <c r="A34" s="72"/>
      <c r="B34" s="72"/>
      <c r="C34" s="72"/>
      <c r="D34" s="26"/>
      <c r="E34" s="26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26">
        <f>E34+C34</f>
        <v>0</v>
      </c>
      <c r="G34" s="74"/>
      <c r="H34" s="7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74">
        <f>H34+F34</f>
        <v>0</v>
      </c>
      <c r="J34" s="76">
        <f>H34+E34</f>
        <v>0</v>
      </c>
      <c r="K34" s="26"/>
      <c r="L34" s="26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77">
        <f t="shared" si="8"/>
        <v>0</v>
      </c>
      <c r="N34" s="78">
        <f t="shared" si="9"/>
        <v>0</v>
      </c>
      <c r="O34" s="83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="90" zoomScaleNormal="90" workbookViewId="0" topLeftCell="A7">
      <selection activeCell="A5" sqref="A5:K25"/>
    </sheetView>
  </sheetViews>
  <sheetFormatPr defaultColWidth="9.140625" defaultRowHeight="12.75"/>
  <cols>
    <col min="1" max="1" width="7.421875" style="62" customWidth="1"/>
    <col min="2" max="2" width="37.8515625" style="62" customWidth="1"/>
    <col min="3" max="3" width="12.8515625" style="62" hidden="1" customWidth="1"/>
    <col min="4" max="4" width="10.421875" style="62" hidden="1" customWidth="1"/>
    <col min="5" max="5" width="8.421875" style="62" hidden="1" customWidth="1"/>
    <col min="6" max="6" width="7.00390625" style="62" hidden="1" customWidth="1"/>
    <col min="7" max="7" width="10.7109375" style="62" hidden="1" customWidth="1"/>
    <col min="8" max="8" width="8.421875" style="62" hidden="1" customWidth="1"/>
    <col min="9" max="9" width="7.00390625" style="62" hidden="1" customWidth="1"/>
    <col min="10" max="10" width="17.140625" style="62" hidden="1" customWidth="1"/>
    <col min="11" max="11" width="9.140625" style="62" customWidth="1"/>
    <col min="12" max="12" width="8.421875" style="62" customWidth="1"/>
    <col min="13" max="13" width="10.00390625" style="62" customWidth="1"/>
    <col min="14" max="14" width="9.7109375" style="62" customWidth="1"/>
    <col min="15" max="15" width="12.8515625" style="62" customWidth="1"/>
    <col min="16" max="16384" width="9.140625" style="62" customWidth="1"/>
  </cols>
  <sheetData>
    <row r="1" ht="13.5" thickBot="1"/>
    <row r="2" spans="1:15" ht="17.25" thickBot="1">
      <c r="A2" s="196" t="s">
        <v>114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ht="13.5" thickBot="1"/>
    <row r="4" spans="1:15" ht="54.75" thickBot="1">
      <c r="A4" s="63" t="s">
        <v>1</v>
      </c>
      <c r="B4" s="63"/>
      <c r="C4" s="64" t="s">
        <v>2</v>
      </c>
      <c r="D4" s="65" t="s">
        <v>6</v>
      </c>
      <c r="E4" s="25" t="s">
        <v>3</v>
      </c>
      <c r="F4" s="25" t="s">
        <v>4</v>
      </c>
      <c r="G4" s="66" t="s">
        <v>7</v>
      </c>
      <c r="H4" s="67" t="s">
        <v>3</v>
      </c>
      <c r="I4" s="67" t="s">
        <v>4</v>
      </c>
      <c r="J4" s="68" t="s">
        <v>19</v>
      </c>
      <c r="K4" s="65" t="s">
        <v>8</v>
      </c>
      <c r="L4" s="25" t="s">
        <v>3</v>
      </c>
      <c r="M4" s="69" t="s">
        <v>104</v>
      </c>
      <c r="N4" s="70" t="s">
        <v>105</v>
      </c>
      <c r="O4" s="71" t="s">
        <v>9</v>
      </c>
    </row>
    <row r="5" spans="1:15" ht="20.25" thickBot="1">
      <c r="A5" s="72">
        <v>27</v>
      </c>
      <c r="B5" s="72" t="s">
        <v>60</v>
      </c>
      <c r="C5" s="72">
        <v>78</v>
      </c>
      <c r="D5" s="26">
        <v>3</v>
      </c>
      <c r="E5" s="7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+IF(D5=19,Points!$C$21,0)+IF(D5=20,Points!$C$22,0)+IF(D5=21,Points!$C$23,0)+IF(D5=22,Points!$C$24,0)+IF(D5=23,Points!$C$25,0)</f>
        <v>16</v>
      </c>
      <c r="F5" s="26">
        <f aca="true" t="shared" si="0" ref="F5:F26">E5+C5</f>
        <v>94</v>
      </c>
      <c r="G5" s="74">
        <v>1</v>
      </c>
      <c r="H5" s="75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+IF(G5=18,Points!$C$20,0)+IF(G5=19,Points!$C$21,0)+IF(G5=20,Points!$C$22,0)+IF(G5=21,Points!$C$23,0)+IF(G5=22,Points!$C$24,0)+IF(G5=23,Points!$C$25,0)</f>
        <v>20</v>
      </c>
      <c r="I5" s="74">
        <f aca="true" t="shared" si="1" ref="I5:I26">H5+F5</f>
        <v>114</v>
      </c>
      <c r="J5" s="76">
        <f aca="true" t="shared" si="2" ref="J5:J26">H5+E5</f>
        <v>36</v>
      </c>
      <c r="K5" s="26">
        <v>2</v>
      </c>
      <c r="L5" s="26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F1,0)+IF(K5=19,Points!F2,0)+IF(K5=20,Points!F3,0)+IF(K5=21,Points!F4,0)+IF(K5=22,Points!F5,0)+IF(K5=23,Points!F6,0)</f>
        <v>38</v>
      </c>
      <c r="M5" s="77">
        <f aca="true" t="shared" si="3" ref="M5:M26">SUM(L5,H5,E5)</f>
        <v>74</v>
      </c>
      <c r="N5" s="78">
        <f aca="true" t="shared" si="4" ref="N5:N26">SUM(M5,C5)</f>
        <v>152</v>
      </c>
      <c r="O5" s="79">
        <v>1</v>
      </c>
    </row>
    <row r="6" spans="1:15" ht="20.25" thickBot="1">
      <c r="A6" s="80" t="s">
        <v>13</v>
      </c>
      <c r="B6" s="72" t="s">
        <v>64</v>
      </c>
      <c r="C6" s="72">
        <v>56</v>
      </c>
      <c r="D6" s="26">
        <v>1</v>
      </c>
      <c r="E6" s="7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+IF(D6=19,Points!$C$21,0)+IF(D6=20,Points!$C$22,0)+IF(D6=21,Points!$C$23,0)+IF(D6=22,Points!$C$24,0)+IF(D6=23,Points!$C$25,0)</f>
        <v>20</v>
      </c>
      <c r="F6" s="26">
        <f t="shared" si="0"/>
        <v>76</v>
      </c>
      <c r="G6" s="74">
        <v>2</v>
      </c>
      <c r="H6" s="75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+IF(G6=18,Points!$C$20,0)+IF(G6=19,Points!$C$21,0)+IF(G6=20,Points!$C$22,0)+IF(G6=21,Points!$C$23,0)+IF(G6=22,Points!$C$24,0)+IF(G6=23,Points!$C$25,0)</f>
        <v>18</v>
      </c>
      <c r="I6" s="74">
        <f t="shared" si="1"/>
        <v>94</v>
      </c>
      <c r="J6" s="76">
        <f t="shared" si="2"/>
        <v>38</v>
      </c>
      <c r="K6" s="26">
        <v>4</v>
      </c>
      <c r="L6" s="26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#REF!,0)+IF(K6=19,Points!F1,0)+IF(K6=20,Points!F2,0)+IF(K6=21,Points!F3,0)+IF(K6=22,Points!F4,0)+IF(K6=23,Points!F5,0)</f>
        <v>34</v>
      </c>
      <c r="M6" s="77">
        <f t="shared" si="3"/>
        <v>72</v>
      </c>
      <c r="N6" s="78">
        <f t="shared" si="4"/>
        <v>128</v>
      </c>
      <c r="O6" s="81">
        <v>2</v>
      </c>
    </row>
    <row r="7" spans="1:15" ht="20.25" thickBot="1">
      <c r="A7" s="72">
        <v>44</v>
      </c>
      <c r="B7" s="72" t="s">
        <v>61</v>
      </c>
      <c r="C7" s="72">
        <v>66</v>
      </c>
      <c r="D7" s="26">
        <v>4</v>
      </c>
      <c r="E7" s="7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+IF(D7=19,Points!$C$21,0)+IF(D7=20,Points!$C$22,0)+IF(D7=21,Points!$C$23,0)+IF(D7=22,Points!$C$24,0)+IF(D7=23,Points!$C$25,0)</f>
        <v>14</v>
      </c>
      <c r="F7" s="26">
        <f t="shared" si="0"/>
        <v>80</v>
      </c>
      <c r="G7" s="74">
        <v>6</v>
      </c>
      <c r="H7" s="75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+IF(G7=18,Points!$C$20,0)+IF(G7=19,Points!$C$21,0)+IF(G7=20,Points!$C$22,0)+IF(G7=21,Points!$C$23,0)+IF(G7=22,Points!$C$24,0)+IF(G7=23,Points!$C$25,0)</f>
        <v>10</v>
      </c>
      <c r="I7" s="74">
        <f t="shared" si="1"/>
        <v>90</v>
      </c>
      <c r="J7" s="76">
        <f t="shared" si="2"/>
        <v>24</v>
      </c>
      <c r="K7" s="26">
        <v>5</v>
      </c>
      <c r="L7" s="26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F2,0)+IF(K7=19,Points!F3,0)+IF(K7=20,Points!F4,0)+IF(K7=21,Points!F5,0)+IF(K7=22,Points!F6,0)+IF(K7=23,Points!F7,0)</f>
        <v>32</v>
      </c>
      <c r="M7" s="77">
        <f t="shared" si="3"/>
        <v>56</v>
      </c>
      <c r="N7" s="78">
        <f t="shared" si="4"/>
        <v>122</v>
      </c>
      <c r="O7" s="82">
        <v>3</v>
      </c>
    </row>
    <row r="8" spans="1:15" ht="20.25" thickBot="1">
      <c r="A8" s="80" t="s">
        <v>12</v>
      </c>
      <c r="B8" s="72" t="s">
        <v>87</v>
      </c>
      <c r="C8" s="72">
        <v>52</v>
      </c>
      <c r="D8" s="26">
        <v>17</v>
      </c>
      <c r="E8" s="7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+IF(D8=19,Points!$C$21,0)+IF(D8=20,Points!$C$22,0)+IF(D8=21,Points!$C$23,0)+IF(D8=22,Points!$C$24,0)+IF(D8=23,Points!$C$25,0)</f>
        <v>1</v>
      </c>
      <c r="F8" s="26">
        <f t="shared" si="0"/>
        <v>53</v>
      </c>
      <c r="G8" s="74">
        <v>4</v>
      </c>
      <c r="H8" s="75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+IF(G8=18,Points!$C$20,0)+IF(G8=19,Points!$C$21,0)+IF(G8=20,Points!$C$22,0)+IF(G8=21,Points!$C$23,0)+IF(G8=22,Points!$C$24,0)+IF(G8=23,Points!$C$25,0)</f>
        <v>14</v>
      </c>
      <c r="I8" s="74">
        <f t="shared" si="1"/>
        <v>67</v>
      </c>
      <c r="J8" s="76">
        <f t="shared" si="2"/>
        <v>15</v>
      </c>
      <c r="K8" s="26">
        <v>3</v>
      </c>
      <c r="L8" s="26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F8,0)+IF(K8=19,Points!F9,0)+IF(K8=20,Points!F10,0)+IF(K8=21,Points!F11,0)+IF(K8=22,Points!F12,0)+IF(K8=23,Points!F13,0)</f>
        <v>36</v>
      </c>
      <c r="M8" s="77">
        <f t="shared" si="3"/>
        <v>51</v>
      </c>
      <c r="N8" s="78">
        <f t="shared" si="4"/>
        <v>103</v>
      </c>
      <c r="O8" s="78">
        <v>4</v>
      </c>
    </row>
    <row r="9" spans="1:15" ht="20.25" thickBot="1">
      <c r="A9" s="72">
        <v>3</v>
      </c>
      <c r="B9" s="72" t="s">
        <v>66</v>
      </c>
      <c r="C9" s="72">
        <v>45</v>
      </c>
      <c r="D9" s="26">
        <v>8</v>
      </c>
      <c r="E9" s="7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+IF(D9=19,Points!$C$21,0)+IF(D9=20,Points!$C$22,0)+IF(D9=21,Points!$C$23,0)+IF(D9=22,Points!$C$24,0)+IF(D9=23,Points!$C$25,0)</f>
        <v>6</v>
      </c>
      <c r="F9" s="26">
        <f t="shared" si="0"/>
        <v>51</v>
      </c>
      <c r="G9" s="74">
        <v>7</v>
      </c>
      <c r="H9" s="75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+IF(G9=18,Points!$C$20,0)+IF(G9=19,Points!$C$21,0)+IF(G9=20,Points!$C$22,0)+IF(G9=21,Points!$C$23,0)+IF(G9=22,Points!$C$24,0)+IF(G9=23,Points!$C$25,0)</f>
        <v>8</v>
      </c>
      <c r="I9" s="74">
        <f t="shared" si="1"/>
        <v>59</v>
      </c>
      <c r="J9" s="76">
        <f t="shared" si="2"/>
        <v>14</v>
      </c>
      <c r="K9" s="26">
        <v>1</v>
      </c>
      <c r="L9" s="26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F7,0)+IF(K9=19,Points!F8,0)+IF(K9=20,Points!F9,0)+IF(K9=21,Points!F10,0)+IF(K9=22,Points!F11,0)+IF(K9=23,Points!F12,0)</f>
        <v>40</v>
      </c>
      <c r="M9" s="77">
        <f t="shared" si="3"/>
        <v>54</v>
      </c>
      <c r="N9" s="78">
        <f t="shared" si="4"/>
        <v>99</v>
      </c>
      <c r="O9" s="78">
        <v>5</v>
      </c>
    </row>
    <row r="10" spans="1:15" ht="20.25" thickBot="1">
      <c r="A10" s="72">
        <v>28</v>
      </c>
      <c r="B10" s="72" t="s">
        <v>65</v>
      </c>
      <c r="C10" s="72">
        <v>46</v>
      </c>
      <c r="D10" s="26">
        <v>6</v>
      </c>
      <c r="E10" s="7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+IF(D10=19,Points!$C$21,0)+IF(D10=20,Points!$C$22,0)+IF(D10=21,Points!$C$23,0)+IF(D10=22,Points!$C$24,0)+IF(D10=23,Points!$C$25,0)</f>
        <v>10</v>
      </c>
      <c r="F10" s="26">
        <f t="shared" si="0"/>
        <v>56</v>
      </c>
      <c r="G10" s="74">
        <v>5</v>
      </c>
      <c r="H10" s="75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+IF(G10=18,Points!$C$20,0)+IF(G10=19,Points!$C$21,0)+IF(G10=20,Points!$C$22,0)+IF(G10=21,Points!$C$23,0)+IF(G10=22,Points!$C$24,0)+IF(G10=23,Points!$C$25,0)</f>
        <v>12</v>
      </c>
      <c r="I10" s="74">
        <f t="shared" si="1"/>
        <v>68</v>
      </c>
      <c r="J10" s="76">
        <f t="shared" si="2"/>
        <v>22</v>
      </c>
      <c r="K10" s="26">
        <v>8</v>
      </c>
      <c r="L10" s="26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F5,0)+IF(K10=19,Points!F6,0)+IF(K10=20,Points!F7,0)+IF(K10=21,Points!F8,0)+IF(K10=22,Points!F9,0)+IF(K10=23,Points!F10,0)</f>
        <v>29</v>
      </c>
      <c r="M10" s="77">
        <f t="shared" si="3"/>
        <v>51</v>
      </c>
      <c r="N10" s="78">
        <f t="shared" si="4"/>
        <v>97</v>
      </c>
      <c r="O10" s="78">
        <v>6</v>
      </c>
    </row>
    <row r="11" spans="1:15" ht="20.25" thickBot="1">
      <c r="A11" s="72">
        <v>95</v>
      </c>
      <c r="B11" s="72" t="s">
        <v>63</v>
      </c>
      <c r="C11" s="72">
        <v>60</v>
      </c>
      <c r="D11" s="26">
        <v>7</v>
      </c>
      <c r="E11" s="7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+IF(D11=19,Points!$C$21,0)+IF(D11=20,Points!$C$22,0)+IF(D11=21,Points!$C$23,0)+IF(D11=22,Points!$C$24,0)+IF(D11=23,Points!$C$25,0)</f>
        <v>8</v>
      </c>
      <c r="F11" s="26">
        <f t="shared" si="0"/>
        <v>68</v>
      </c>
      <c r="G11" s="74">
        <v>3</v>
      </c>
      <c r="H11" s="75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+IF(G11=18,Points!$C$20,0)+IF(G11=19,Points!$C$21,0)+IF(G11=20,Points!$C$22,0)+IF(G11=21,Points!$C$23,0)+IF(G11=22,Points!$C$24,0)+IF(G11=23,Points!$C$25,0)</f>
        <v>16</v>
      </c>
      <c r="I11" s="74">
        <f t="shared" si="1"/>
        <v>84</v>
      </c>
      <c r="J11" s="76">
        <f t="shared" si="2"/>
        <v>24</v>
      </c>
      <c r="K11" s="26">
        <v>17</v>
      </c>
      <c r="L11" s="26" t="s">
        <v>101</v>
      </c>
      <c r="M11" s="77">
        <f t="shared" si="3"/>
        <v>24</v>
      </c>
      <c r="N11" s="78">
        <f t="shared" si="4"/>
        <v>84</v>
      </c>
      <c r="O11" s="78">
        <v>7</v>
      </c>
    </row>
    <row r="12" spans="1:15" ht="20.25" thickBot="1">
      <c r="A12" s="72">
        <v>82</v>
      </c>
      <c r="B12" s="72" t="s">
        <v>62</v>
      </c>
      <c r="C12" s="72">
        <v>60</v>
      </c>
      <c r="D12" s="26" t="s">
        <v>109</v>
      </c>
      <c r="E12" s="7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+IF(D12=19,Points!$C$21,0)+IF(D12=20,Points!$C$22,0)+IF(D12=21,Points!$C$23,0)+IF(D12=22,Points!$C$24,0)+IF(D12=23,Points!$C$25,0)</f>
        <v>0</v>
      </c>
      <c r="F12" s="26">
        <f t="shared" si="0"/>
        <v>60</v>
      </c>
      <c r="G12" s="74" t="s">
        <v>109</v>
      </c>
      <c r="H12" s="75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+IF(G12=18,Points!$C$20,0)+IF(G12=19,Points!$C$21,0)+IF(G12=20,Points!$C$22,0)+IF(G12=21,Points!$C$23,0)+IF(G12=22,Points!$C$24,0)+IF(G12=23,Points!$C$25,0)</f>
        <v>0</v>
      </c>
      <c r="I12" s="74">
        <f t="shared" si="1"/>
        <v>60</v>
      </c>
      <c r="J12" s="76">
        <f t="shared" si="2"/>
        <v>0</v>
      </c>
      <c r="K12" s="26">
        <v>16</v>
      </c>
      <c r="L12" s="26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F20,0)+IF(K12=19,Points!F21,0)+IF(K12=20,Points!F22,0)+IF(K12=21,Points!F23,0)+IF(K12=22,Points!F24,0)+IF(K12=23,Points!F25,0)</f>
        <v>21</v>
      </c>
      <c r="M12" s="77">
        <f t="shared" si="3"/>
        <v>21</v>
      </c>
      <c r="N12" s="78">
        <f t="shared" si="4"/>
        <v>81</v>
      </c>
      <c r="O12" s="78">
        <v>8</v>
      </c>
    </row>
    <row r="13" spans="1:15" ht="20.25" thickBot="1">
      <c r="A13" s="72">
        <v>15</v>
      </c>
      <c r="B13" s="72" t="s">
        <v>67</v>
      </c>
      <c r="C13" s="72">
        <v>34</v>
      </c>
      <c r="D13" s="26">
        <v>10</v>
      </c>
      <c r="E13" s="73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+IF(D13=19,Points!$C$21,0)+IF(D13=20,Points!$C$22,0)+IF(D13=21,Points!$C$23,0)+IF(D13=22,Points!$C$24,0)+IF(D13=23,Points!$C$25,0)</f>
        <v>2</v>
      </c>
      <c r="F13" s="26">
        <f t="shared" si="0"/>
        <v>36</v>
      </c>
      <c r="G13" s="74">
        <v>10</v>
      </c>
      <c r="H13" s="75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+IF(G13=18,Points!$C$20,0)+IF(G13=19,Points!$C$21,0)+IF(G13=20,Points!$C$22,0)+IF(G13=21,Points!$C$23,0)+IF(G13=22,Points!$C$24,0)+IF(G13=23,Points!$C$25,0)</f>
        <v>2</v>
      </c>
      <c r="I13" s="74">
        <f t="shared" si="1"/>
        <v>38</v>
      </c>
      <c r="J13" s="76">
        <f t="shared" si="2"/>
        <v>4</v>
      </c>
      <c r="K13" s="26">
        <v>6</v>
      </c>
      <c r="L13" s="26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F10,0)+IF(K13=19,Points!F11,0)+IF(K13=20,Points!F12,0)+IF(K13=21,Points!F13,0)+IF(K13=22,Points!F14,0)+IF(K13=23,Points!F15,0)</f>
        <v>31</v>
      </c>
      <c r="M13" s="77">
        <f t="shared" si="3"/>
        <v>35</v>
      </c>
      <c r="N13" s="78">
        <f t="shared" si="4"/>
        <v>69</v>
      </c>
      <c r="O13" s="78">
        <v>9</v>
      </c>
    </row>
    <row r="14" spans="1:15" ht="20.25" thickBot="1">
      <c r="A14" s="72">
        <v>97</v>
      </c>
      <c r="B14" s="80" t="s">
        <v>89</v>
      </c>
      <c r="C14" s="72">
        <v>12</v>
      </c>
      <c r="D14" s="26">
        <v>2</v>
      </c>
      <c r="E14" s="7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+IF(D14=19,Points!$C$21,0)+IF(D14=20,Points!$C$22,0)+IF(D14=21,Points!$C$23,0)+IF(D14=22,Points!$C$24,0)+IF(D14=23,Points!$C$25,0)</f>
        <v>18</v>
      </c>
      <c r="F14" s="26">
        <f t="shared" si="0"/>
        <v>30</v>
      </c>
      <c r="G14" s="74">
        <v>8</v>
      </c>
      <c r="H14" s="75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+IF(G14=18,Points!$C$20,0)+IF(G14=19,Points!$C$21,0)+IF(G14=20,Points!$C$22,0)+IF(G14=21,Points!$C$23,0)+IF(G14=22,Points!$C$24,0)+IF(G14=23,Points!$C$25,0)</f>
        <v>6</v>
      </c>
      <c r="I14" s="74">
        <f t="shared" si="1"/>
        <v>36</v>
      </c>
      <c r="J14" s="76">
        <f t="shared" si="2"/>
        <v>24</v>
      </c>
      <c r="K14" s="26">
        <v>7</v>
      </c>
      <c r="L14" s="26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F4,0)+IF(K14=19,Points!F5,0)+IF(K14=20,Points!F6,0)+IF(K14=21,Points!F7,0)+IF(K14=22,Points!F8,0)+IF(K14=23,Points!F9,0)</f>
        <v>30</v>
      </c>
      <c r="M14" s="77">
        <f t="shared" si="3"/>
        <v>54</v>
      </c>
      <c r="N14" s="78">
        <f t="shared" si="4"/>
        <v>66</v>
      </c>
      <c r="O14" s="78">
        <v>10</v>
      </c>
    </row>
    <row r="15" spans="1:15" ht="20.25" thickBot="1">
      <c r="A15" s="80" t="s">
        <v>10</v>
      </c>
      <c r="B15" s="72" t="s">
        <v>86</v>
      </c>
      <c r="C15" s="72">
        <v>28</v>
      </c>
      <c r="D15" s="26">
        <v>9</v>
      </c>
      <c r="E15" s="7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+IF(D15=19,Points!$C$21,0)+IF(D15=20,Points!$C$22,0)+IF(D15=21,Points!$C$23,0)+IF(D15=22,Points!$C$24,0)+IF(D15=23,Points!$C$25,0)</f>
        <v>4</v>
      </c>
      <c r="F15" s="26">
        <f t="shared" si="0"/>
        <v>32</v>
      </c>
      <c r="G15" s="74">
        <v>11</v>
      </c>
      <c r="H15" s="75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+IF(G15=18,Points!$C$20,0)+IF(G15=19,Points!$C$21,0)+IF(G15=20,Points!$C$22,0)+IF(G15=21,Points!$C$23,0)+IF(G15=22,Points!$C$24,0)+IF(G15=23,Points!$C$25,0)</f>
        <v>1</v>
      </c>
      <c r="I15" s="74">
        <f t="shared" si="1"/>
        <v>33</v>
      </c>
      <c r="J15" s="76">
        <f t="shared" si="2"/>
        <v>5</v>
      </c>
      <c r="K15" s="26">
        <v>9</v>
      </c>
      <c r="L15" s="26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F9,0)+IF(K15=19,Points!F10,0)+IF(K15=20,Points!F11,0)+IF(K15=21,Points!F12,0)+IF(K15=22,Points!F13,0)+IF(K15=23,Points!F14,0)</f>
        <v>28</v>
      </c>
      <c r="M15" s="77">
        <f t="shared" si="3"/>
        <v>33</v>
      </c>
      <c r="N15" s="78">
        <f t="shared" si="4"/>
        <v>61</v>
      </c>
      <c r="O15" s="78">
        <v>11</v>
      </c>
    </row>
    <row r="16" spans="1:15" ht="20.25" thickBot="1">
      <c r="A16" s="72">
        <v>26</v>
      </c>
      <c r="B16" s="72" t="s">
        <v>68</v>
      </c>
      <c r="C16" s="72">
        <v>29</v>
      </c>
      <c r="D16" s="26">
        <v>13</v>
      </c>
      <c r="E16" s="7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+IF(D16=19,Points!$C$21,0)+IF(D16=20,Points!$C$22,0)+IF(D16=21,Points!$C$23,0)+IF(D16=22,Points!$C$24,0)+IF(D16=23,Points!$C$25,0)</f>
        <v>1</v>
      </c>
      <c r="F16" s="26">
        <f t="shared" si="0"/>
        <v>30</v>
      </c>
      <c r="G16" s="74">
        <v>13</v>
      </c>
      <c r="H16" s="75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+IF(G16=18,Points!$C$20,0)+IF(G16=19,Points!$C$21,0)+IF(G16=20,Points!$C$22,0)+IF(G16=21,Points!$C$23,0)+IF(G16=22,Points!$C$24,0)+IF(G16=23,Points!$C$25,0)</f>
        <v>1</v>
      </c>
      <c r="I16" s="74">
        <f t="shared" si="1"/>
        <v>31</v>
      </c>
      <c r="J16" s="76">
        <f t="shared" si="2"/>
        <v>2</v>
      </c>
      <c r="K16" s="26">
        <v>10</v>
      </c>
      <c r="L16" s="26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F12,0)+IF(K16=19,Points!F13,0)+IF(K16=20,Points!F14,0)+IF(K16=21,Points!F15,0)+IF(K16=22,Points!F16,0)+IF(K16=23,Points!F17,0)</f>
        <v>27</v>
      </c>
      <c r="M16" s="77">
        <f t="shared" si="3"/>
        <v>29</v>
      </c>
      <c r="N16" s="78">
        <f t="shared" si="4"/>
        <v>58</v>
      </c>
      <c r="O16" s="78">
        <v>12</v>
      </c>
    </row>
    <row r="17" spans="1:15" ht="20.25" thickBot="1">
      <c r="A17" s="72">
        <v>14</v>
      </c>
      <c r="B17" s="72" t="s">
        <v>70</v>
      </c>
      <c r="C17" s="72">
        <v>27</v>
      </c>
      <c r="D17" s="26">
        <v>16</v>
      </c>
      <c r="E17" s="7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+IF(D17=19,Points!$C$21,0)+IF(D17=20,Points!$C$22,0)+IF(D17=21,Points!$C$23,0)+IF(D17=22,Points!$C$24,0)+IF(D17=23,Points!$C$25,0)</f>
        <v>1</v>
      </c>
      <c r="F17" s="26">
        <f t="shared" si="0"/>
        <v>28</v>
      </c>
      <c r="G17" s="74">
        <v>15</v>
      </c>
      <c r="H17" s="75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+IF(G17=18,Points!$C$20,0)+IF(G17=19,Points!$C$21,0)+IF(G17=20,Points!$C$22,0)+IF(G17=21,Points!$C$23,0)+IF(G17=22,Points!$C$24,0)+IF(G17=23,Points!$C$25,0)</f>
        <v>1</v>
      </c>
      <c r="I17" s="74">
        <f t="shared" si="1"/>
        <v>29</v>
      </c>
      <c r="J17" s="76">
        <f t="shared" si="2"/>
        <v>2</v>
      </c>
      <c r="K17" s="26">
        <v>12</v>
      </c>
      <c r="L17" s="26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F11,0)+IF(K17=19,Points!F12,0)+IF(K17=20,Points!F13,0)+IF(K17=21,Points!F14,0)+IF(K17=22,Points!F15,0)+IF(K17=23,Points!F16,0)</f>
        <v>25</v>
      </c>
      <c r="M17" s="77">
        <f t="shared" si="3"/>
        <v>27</v>
      </c>
      <c r="N17" s="78">
        <f t="shared" si="4"/>
        <v>54</v>
      </c>
      <c r="O17" s="78">
        <v>13</v>
      </c>
    </row>
    <row r="18" spans="1:15" ht="20.25" thickBot="1">
      <c r="A18" s="80" t="s">
        <v>94</v>
      </c>
      <c r="B18" s="72" t="s">
        <v>93</v>
      </c>
      <c r="C18" s="72">
        <v>0</v>
      </c>
      <c r="D18" s="26">
        <v>5</v>
      </c>
      <c r="E18" s="7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+IF(D18=19,Points!$C$21,0)+IF(D18=20,Points!$C$22,0)+IF(D18=21,Points!$C$23,0)+IF(D18=22,Points!$C$24,0)+IF(D18=23,Points!$C$25,0)</f>
        <v>12</v>
      </c>
      <c r="F18" s="26">
        <f t="shared" si="0"/>
        <v>12</v>
      </c>
      <c r="G18" s="74">
        <v>9</v>
      </c>
      <c r="H18" s="75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+IF(G18=18,Points!$C$20,0)+IF(G18=19,Points!$C$21,0)+IF(G18=20,Points!$C$22,0)+IF(G18=21,Points!$C$23,0)+IF(G18=22,Points!$C$24,0)+IF(G18=23,Points!$C$25,0)</f>
        <v>4</v>
      </c>
      <c r="I18" s="74">
        <f t="shared" si="1"/>
        <v>16</v>
      </c>
      <c r="J18" s="76">
        <f t="shared" si="2"/>
        <v>16</v>
      </c>
      <c r="K18" s="26">
        <v>15</v>
      </c>
      <c r="L18" s="26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F6,0)+IF(K18=19,Points!F7,0)+IF(K18=20,Points!F8,0)+IF(K18=21,Points!F9,0)+IF(K18=22,Points!F10,0)+IF(K18=23,Points!F11,0)</f>
        <v>22</v>
      </c>
      <c r="M18" s="77">
        <f t="shared" si="3"/>
        <v>38</v>
      </c>
      <c r="N18" s="78">
        <f t="shared" si="4"/>
        <v>38</v>
      </c>
      <c r="O18" s="78">
        <v>14</v>
      </c>
    </row>
    <row r="19" spans="1:15" ht="20.25" thickBot="1">
      <c r="A19" s="80" t="s">
        <v>11</v>
      </c>
      <c r="B19" s="72" t="s">
        <v>69</v>
      </c>
      <c r="C19" s="72">
        <v>28</v>
      </c>
      <c r="D19" s="26">
        <v>18</v>
      </c>
      <c r="E19" s="7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+IF(D19=19,Points!$C$21,0)+IF(D19=20,Points!$C$22,0)+IF(D19=21,Points!$C$23,0)+IF(D19=22,Points!$C$24,0)+IF(D19=23,Points!$C$25,0)</f>
        <v>1</v>
      </c>
      <c r="F19" s="26">
        <f t="shared" si="0"/>
        <v>29</v>
      </c>
      <c r="G19" s="74">
        <v>19</v>
      </c>
      <c r="H19" s="75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+IF(G19=18,Points!$C$20,0)+IF(G19=19,Points!$C$21,0)+IF(G19=20,Points!$C$22,0)+IF(G19=21,Points!$C$23,0)+IF(G19=22,Points!$C$24,0)+IF(G19=23,Points!$C$25,0)</f>
        <v>1</v>
      </c>
      <c r="I19" s="74">
        <f t="shared" si="1"/>
        <v>30</v>
      </c>
      <c r="J19" s="76">
        <f t="shared" si="2"/>
        <v>2</v>
      </c>
      <c r="K19" s="26" t="s">
        <v>102</v>
      </c>
      <c r="L19" s="26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F18,0)+IF(K19=19,Points!F19,0)+IF(K19=20,Points!F20,0)+IF(K19=21,Points!F21,0)+IF(K19=22,Points!F22,0)+IF(K19=23,Points!F23,0)</f>
        <v>0</v>
      </c>
      <c r="M19" s="77">
        <f t="shared" si="3"/>
        <v>2</v>
      </c>
      <c r="N19" s="78">
        <f t="shared" si="4"/>
        <v>30</v>
      </c>
      <c r="O19" s="78">
        <v>15</v>
      </c>
    </row>
    <row r="20" spans="1:15" ht="20.25" thickBot="1">
      <c r="A20" s="72">
        <v>51</v>
      </c>
      <c r="B20" s="72" t="s">
        <v>88</v>
      </c>
      <c r="C20" s="72">
        <v>30</v>
      </c>
      <c r="D20" s="26" t="s">
        <v>102</v>
      </c>
      <c r="E20" s="7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+IF(D20=19,Points!$C$21,0)+IF(D20=20,Points!$C$22,0)+IF(D20=21,Points!$C$23,0)+IF(D20=22,Points!$C$24,0)+IF(D20=23,Points!$C$25,0)</f>
        <v>0</v>
      </c>
      <c r="F20" s="26">
        <f t="shared" si="0"/>
        <v>30</v>
      </c>
      <c r="G20" s="74" t="s">
        <v>102</v>
      </c>
      <c r="H20" s="75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+IF(G20=18,Points!$C$20,0)+IF(G20=19,Points!$C$21,0)+IF(G20=20,Points!$C$22,0)+IF(G20=21,Points!$C$23,0)+IF(G20=22,Points!$C$24,0)+IF(G20=23,Points!$C$25,0)</f>
        <v>0</v>
      </c>
      <c r="I20" s="74">
        <f t="shared" si="1"/>
        <v>30</v>
      </c>
      <c r="J20" s="76">
        <f t="shared" si="2"/>
        <v>0</v>
      </c>
      <c r="K20" s="26" t="s">
        <v>102</v>
      </c>
      <c r="L20" s="26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F19,0)+IF(K20=19,Points!F20,0)+IF(K20=20,Points!F21,0)+IF(K20=21,Points!F22,0)+IF(K20=22,Points!F23,0)+IF(K20=23,Points!F24,0)</f>
        <v>0</v>
      </c>
      <c r="M20" s="77">
        <f t="shared" si="3"/>
        <v>0</v>
      </c>
      <c r="N20" s="78">
        <f t="shared" si="4"/>
        <v>30</v>
      </c>
      <c r="O20" s="78">
        <v>15</v>
      </c>
    </row>
    <row r="21" spans="1:15" ht="20.25" thickBot="1">
      <c r="A21" s="72">
        <v>99</v>
      </c>
      <c r="B21" s="72" t="s">
        <v>71</v>
      </c>
      <c r="C21" s="72">
        <v>2</v>
      </c>
      <c r="D21" s="26">
        <v>12</v>
      </c>
      <c r="E21" s="7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+IF(D21=19,Points!$C$21,0)+IF(D21=20,Points!$C$22,0)+IF(D21=21,Points!$C$23,0)+IF(D21=22,Points!$C$24,0)+IF(D21=23,Points!$C$25,0)</f>
        <v>1</v>
      </c>
      <c r="F21" s="26">
        <f t="shared" si="0"/>
        <v>3</v>
      </c>
      <c r="G21" s="74">
        <v>12</v>
      </c>
      <c r="H21" s="75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1</v>
      </c>
      <c r="I21" s="74">
        <f t="shared" si="1"/>
        <v>4</v>
      </c>
      <c r="J21" s="76">
        <f t="shared" si="2"/>
        <v>2</v>
      </c>
      <c r="K21" s="26">
        <v>11</v>
      </c>
      <c r="L21" s="26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F13,0)+IF(K21=19,Points!F14,0)+IF(K21=20,Points!F15,0)+IF(K21=21,Points!F16,0)+IF(K21=22,Points!F17,0)+IF(K21=23,Points!F18,0)</f>
        <v>26</v>
      </c>
      <c r="M21" s="77">
        <f t="shared" si="3"/>
        <v>28</v>
      </c>
      <c r="N21" s="78">
        <f t="shared" si="4"/>
        <v>30</v>
      </c>
      <c r="O21" s="78">
        <v>15</v>
      </c>
    </row>
    <row r="22" spans="1:15" ht="20.25" thickBot="1">
      <c r="A22" s="72">
        <v>49</v>
      </c>
      <c r="B22" s="72" t="s">
        <v>111</v>
      </c>
      <c r="C22" s="72">
        <v>26</v>
      </c>
      <c r="D22" s="26">
        <v>14</v>
      </c>
      <c r="E22" s="7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+IF(D22=19,Points!$C$21,0)+IF(D22=20,Points!$C$22,0)+IF(D22=21,Points!$C$23,0)+IF(D22=22,Points!$C$24,0)+IF(D22=23,Points!$C$25,0)</f>
        <v>1</v>
      </c>
      <c r="F22" s="26">
        <f t="shared" si="0"/>
        <v>27</v>
      </c>
      <c r="G22" s="74">
        <v>18</v>
      </c>
      <c r="H22" s="75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1</v>
      </c>
      <c r="I22" s="74">
        <f t="shared" si="1"/>
        <v>28</v>
      </c>
      <c r="J22" s="76">
        <f t="shared" si="2"/>
        <v>2</v>
      </c>
      <c r="K22" s="26" t="s">
        <v>109</v>
      </c>
      <c r="L22" s="26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F15,0)+IF(K22=19,Points!F16,0)+IF(K22=20,Points!F17,0)+IF(K22=21,Points!F18,0)+IF(K22=22,Points!F19,0)+IF(K22=23,Points!F20,0)</f>
        <v>0</v>
      </c>
      <c r="M22" s="77">
        <f t="shared" si="3"/>
        <v>2</v>
      </c>
      <c r="N22" s="78">
        <f t="shared" si="4"/>
        <v>28</v>
      </c>
      <c r="O22" s="78">
        <v>18</v>
      </c>
    </row>
    <row r="23" spans="1:15" ht="20.25" thickBot="1">
      <c r="A23" s="72">
        <v>17</v>
      </c>
      <c r="B23" s="72" t="s">
        <v>92</v>
      </c>
      <c r="C23" s="72">
        <v>0</v>
      </c>
      <c r="D23" s="26">
        <v>15</v>
      </c>
      <c r="E23" s="7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+IF(D23=19,Points!$C$21,0)+IF(D23=20,Points!$C$22,0)+IF(D23=21,Points!$C$23,0)+IF(D23=22,Points!$C$24,0)+IF(D23=23,Points!$C$25,0)</f>
        <v>1</v>
      </c>
      <c r="F23" s="26">
        <f t="shared" si="0"/>
        <v>1</v>
      </c>
      <c r="G23" s="74">
        <v>14</v>
      </c>
      <c r="H23" s="75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1</v>
      </c>
      <c r="I23" s="74">
        <f t="shared" si="1"/>
        <v>2</v>
      </c>
      <c r="J23" s="76">
        <f t="shared" si="2"/>
        <v>2</v>
      </c>
      <c r="K23" s="26">
        <v>13</v>
      </c>
      <c r="L23" s="26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F14,0)+IF(K23=19,Points!F15,0)+IF(K23=20,Points!F16,0)+IF(K23=21,Points!F17,0)+IF(K23=22,Points!F18,0)+IF(K23=23,Points!F19,0)</f>
        <v>24</v>
      </c>
      <c r="M23" s="77">
        <f t="shared" si="3"/>
        <v>26</v>
      </c>
      <c r="N23" s="78">
        <f t="shared" si="4"/>
        <v>26</v>
      </c>
      <c r="O23" s="78">
        <v>19</v>
      </c>
    </row>
    <row r="24" spans="1:15" ht="20.25" thickBot="1">
      <c r="A24" s="72">
        <v>80</v>
      </c>
      <c r="B24" s="72" t="s">
        <v>91</v>
      </c>
      <c r="C24" s="72">
        <v>0</v>
      </c>
      <c r="D24" s="26">
        <v>19</v>
      </c>
      <c r="E24" s="7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+IF(D24=19,Points!$C$21,0)+IF(D24=20,Points!$C$22,0)+IF(D24=21,Points!$C$23,0)+IF(D24=22,Points!$C$24,0)+IF(D24=23,Points!$C$25,0)</f>
        <v>1</v>
      </c>
      <c r="F24" s="26">
        <f t="shared" si="0"/>
        <v>1</v>
      </c>
      <c r="G24" s="74">
        <v>16</v>
      </c>
      <c r="H24" s="75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1</v>
      </c>
      <c r="I24" s="74">
        <f t="shared" si="1"/>
        <v>2</v>
      </c>
      <c r="J24" s="76">
        <f t="shared" si="2"/>
        <v>2</v>
      </c>
      <c r="K24" s="26">
        <v>14</v>
      </c>
      <c r="L24" s="26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F17,0)+IF(K24=19,Points!F18,0)+IF(K24=20,Points!F19,0)+IF(K24=21,Points!F20,0)+IF(K24=22,Points!F21,0)+IF(K24=23,Points!F22,0)</f>
        <v>23</v>
      </c>
      <c r="M24" s="77">
        <f t="shared" si="3"/>
        <v>25</v>
      </c>
      <c r="N24" s="78">
        <f t="shared" si="4"/>
        <v>25</v>
      </c>
      <c r="O24" s="78">
        <v>20</v>
      </c>
    </row>
    <row r="25" spans="1:15" ht="20.25" thickBot="1">
      <c r="A25" s="80" t="s">
        <v>18</v>
      </c>
      <c r="B25" s="72" t="s">
        <v>112</v>
      </c>
      <c r="C25" s="72">
        <v>0</v>
      </c>
      <c r="D25" s="26">
        <v>11</v>
      </c>
      <c r="E25" s="7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+IF(D25=19,Points!$C$21,0)+IF(D25=20,Points!$C$22,0)+IF(D25=21,Points!$C$23,0)+IF(D25=22,Points!$C$24,0)+IF(D25=23,Points!$C$25,0)</f>
        <v>1</v>
      </c>
      <c r="F25" s="26">
        <f t="shared" si="0"/>
        <v>1</v>
      </c>
      <c r="G25" s="74">
        <v>17</v>
      </c>
      <c r="H25" s="75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1</v>
      </c>
      <c r="I25" s="74">
        <f t="shared" si="1"/>
        <v>2</v>
      </c>
      <c r="J25" s="76">
        <f t="shared" si="2"/>
        <v>2</v>
      </c>
      <c r="K25" s="26" t="s">
        <v>109</v>
      </c>
      <c r="L25" s="26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F16,0)+IF(K25=19,Points!F17,0)+IF(K25=20,Points!F18,0)+IF(K25=21,Points!F19,0)+IF(K25=22,Points!F20,0)+IF(K25=23,Points!F21,0)</f>
        <v>0</v>
      </c>
      <c r="M25" s="77">
        <f t="shared" si="3"/>
        <v>2</v>
      </c>
      <c r="N25" s="78">
        <f t="shared" si="4"/>
        <v>2</v>
      </c>
      <c r="O25" s="78">
        <v>21</v>
      </c>
    </row>
    <row r="26" spans="1:15" ht="20.25" thickBot="1">
      <c r="A26" s="72">
        <v>20</v>
      </c>
      <c r="B26" s="72"/>
      <c r="C26" s="72"/>
      <c r="D26" s="26" t="s">
        <v>109</v>
      </c>
      <c r="E26" s="7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+IF(D26=19,Points!$C$21,0)+IF(D26=20,Points!$C$22,0)+IF(D26=21,Points!$C$23,0)+IF(D26=22,Points!$C$24,0)+IF(D26=23,Points!$C$25,0)</f>
        <v>0</v>
      </c>
      <c r="F26" s="26">
        <f t="shared" si="0"/>
        <v>0</v>
      </c>
      <c r="G26" s="74" t="s">
        <v>109</v>
      </c>
      <c r="H26" s="75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0</v>
      </c>
      <c r="I26" s="74">
        <f t="shared" si="1"/>
        <v>0</v>
      </c>
      <c r="J26" s="76">
        <f t="shared" si="2"/>
        <v>0</v>
      </c>
      <c r="K26" s="26"/>
      <c r="L26" s="26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F15,0)+IF(K26=19,Points!F16,0)+IF(K26=20,Points!F17,0)+IF(K26=21,Points!F18,0)+IF(K26=22,Points!F19,0)+IF(K26=23,Points!F20,0)</f>
        <v>0</v>
      </c>
      <c r="M26" s="77">
        <f t="shared" si="3"/>
        <v>0</v>
      </c>
      <c r="N26" s="78">
        <f t="shared" si="4"/>
        <v>0</v>
      </c>
      <c r="O26" s="78"/>
    </row>
    <row r="27" spans="1:15" ht="20.25" thickBot="1">
      <c r="A27" s="72"/>
      <c r="B27" s="72"/>
      <c r="C27" s="72"/>
      <c r="D27" s="26"/>
      <c r="E27" s="7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+IF(D27=19,Points!$C$21,0)+IF(D27=20,Points!$C$22,0)+IF(D27=21,Points!$C$23,0)+IF(D27=22,Points!$C$24,0)+IF(D27=23,Points!$C$25,0)</f>
        <v>0</v>
      </c>
      <c r="F27" s="26">
        <f aca="true" t="shared" si="5" ref="F27:F35">E27+C27</f>
        <v>0</v>
      </c>
      <c r="G27" s="74"/>
      <c r="H27" s="75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74">
        <f aca="true" t="shared" si="6" ref="I27:I35">H27+F27</f>
        <v>0</v>
      </c>
      <c r="J27" s="76">
        <f aca="true" t="shared" si="7" ref="J27:J35">H27+E27</f>
        <v>0</v>
      </c>
      <c r="K27" s="26"/>
      <c r="L27" s="26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F21,0)+IF(K27=19,Points!F22,0)+IF(K27=20,Points!F23,0)+IF(K27=21,Points!F24,0)+IF(K27=22,Points!F25,0)+IF(K27=23,Points!F26,0)</f>
        <v>0</v>
      </c>
      <c r="M27" s="77">
        <f aca="true" t="shared" si="8" ref="M27:M35">SUM(L27,H27,E27)</f>
        <v>0</v>
      </c>
      <c r="N27" s="78">
        <f aca="true" t="shared" si="9" ref="N27:N35">SUM(M27,C27)</f>
        <v>0</v>
      </c>
      <c r="O27" s="78"/>
    </row>
    <row r="28" spans="1:15" ht="20.25" thickBot="1">
      <c r="A28" s="72"/>
      <c r="B28" s="72"/>
      <c r="C28" s="72"/>
      <c r="D28" s="26"/>
      <c r="E28" s="7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+IF(D28=19,Points!$C$21,0)+IF(D28=20,Points!$C$22,0)+IF(D28=21,Points!$C$23,0)+IF(D28=22,Points!$C$24,0)+IF(D28=23,Points!$C$25,0)</f>
        <v>0</v>
      </c>
      <c r="F28" s="26">
        <f t="shared" si="5"/>
        <v>0</v>
      </c>
      <c r="G28" s="74"/>
      <c r="H28" s="75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74">
        <f t="shared" si="6"/>
        <v>0</v>
      </c>
      <c r="J28" s="76">
        <f t="shared" si="7"/>
        <v>0</v>
      </c>
      <c r="K28" s="26"/>
      <c r="L28" s="26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F22,0)+IF(K28=19,Points!F23,0)+IF(K28=20,Points!F24,0)+IF(K28=21,Points!F25,0)+IF(K28=22,Points!F26,0)+IF(K28=23,Points!F27,0)</f>
        <v>0</v>
      </c>
      <c r="M28" s="77">
        <f t="shared" si="8"/>
        <v>0</v>
      </c>
      <c r="N28" s="78">
        <f t="shared" si="9"/>
        <v>0</v>
      </c>
      <c r="O28" s="78"/>
    </row>
    <row r="29" spans="1:15" ht="20.25" thickBot="1">
      <c r="A29" s="72"/>
      <c r="B29" s="72"/>
      <c r="C29" s="72"/>
      <c r="D29" s="26"/>
      <c r="E29" s="7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+IF(D29=19,Points!$C$21,0)+IF(D29=20,Points!$C$22,0)+IF(D29=21,Points!$C$23,0)+IF(D29=22,Points!$C$24,0)+IF(D29=23,Points!$C$25,0)</f>
        <v>0</v>
      </c>
      <c r="F29" s="26">
        <f t="shared" si="5"/>
        <v>0</v>
      </c>
      <c r="G29" s="74"/>
      <c r="H29" s="75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74">
        <f t="shared" si="6"/>
        <v>0</v>
      </c>
      <c r="J29" s="76">
        <f t="shared" si="7"/>
        <v>0</v>
      </c>
      <c r="K29" s="26"/>
      <c r="L29" s="26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F23,0)+IF(K29=19,Points!F24,0)+IF(K29=20,Points!F25,0)+IF(K29=21,Points!F26,0)+IF(K29=22,Points!F27,0)+IF(K29=23,Points!F28,0)</f>
        <v>0</v>
      </c>
      <c r="M29" s="77">
        <f t="shared" si="8"/>
        <v>0</v>
      </c>
      <c r="N29" s="78">
        <f t="shared" si="9"/>
        <v>0</v>
      </c>
      <c r="O29" s="78"/>
    </row>
    <row r="30" spans="1:15" ht="20.25" thickBot="1">
      <c r="A30" s="72"/>
      <c r="B30" s="72"/>
      <c r="C30" s="72"/>
      <c r="D30" s="26"/>
      <c r="E30" s="7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+IF(D30=19,Points!$C$21,0)+IF(D30=20,Points!$C$22,0)+IF(D30=21,Points!$C$23,0)+IF(D30=22,Points!$C$24,0)+IF(D30=23,Points!$C$25,0)</f>
        <v>0</v>
      </c>
      <c r="F30" s="26">
        <f t="shared" si="5"/>
        <v>0</v>
      </c>
      <c r="G30" s="74"/>
      <c r="H30" s="75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74">
        <f t="shared" si="6"/>
        <v>0</v>
      </c>
      <c r="J30" s="76">
        <f t="shared" si="7"/>
        <v>0</v>
      </c>
      <c r="K30" s="26"/>
      <c r="L30" s="26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F24,0)+IF(K30=19,Points!F25,0)+IF(K30=20,Points!F26,0)+IF(K30=21,Points!F27,0)+IF(K30=22,Points!F28,0)+IF(K30=23,Points!F29,0)</f>
        <v>0</v>
      </c>
      <c r="M30" s="77">
        <f t="shared" si="8"/>
        <v>0</v>
      </c>
      <c r="N30" s="78">
        <f t="shared" si="9"/>
        <v>0</v>
      </c>
      <c r="O30" s="78"/>
    </row>
    <row r="31" spans="1:15" ht="20.25" thickBot="1">
      <c r="A31" s="72"/>
      <c r="B31" s="72"/>
      <c r="C31" s="72"/>
      <c r="D31" s="26"/>
      <c r="E31" s="7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+IF(D31=19,Points!$C$21,0)+IF(D31=20,Points!$C$22,0)+IF(D31=21,Points!$C$23,0)+IF(D31=22,Points!$C$24,0)+IF(D31=23,Points!$C$25,0)</f>
        <v>0</v>
      </c>
      <c r="F31" s="26">
        <f t="shared" si="5"/>
        <v>0</v>
      </c>
      <c r="G31" s="74"/>
      <c r="H31" s="75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74">
        <f t="shared" si="6"/>
        <v>0</v>
      </c>
      <c r="J31" s="76">
        <f t="shared" si="7"/>
        <v>0</v>
      </c>
      <c r="K31" s="26"/>
      <c r="L31" s="26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F25,0)+IF(K31=19,Points!F26,0)+IF(K31=20,Points!F27,0)+IF(K31=21,Points!F28,0)+IF(K31=22,Points!F29,0)+IF(K31=23,Points!F30,0)</f>
        <v>0</v>
      </c>
      <c r="M31" s="77">
        <f t="shared" si="8"/>
        <v>0</v>
      </c>
      <c r="N31" s="78">
        <f t="shared" si="9"/>
        <v>0</v>
      </c>
      <c r="O31" s="78"/>
    </row>
    <row r="32" spans="1:15" ht="20.25" thickBot="1">
      <c r="A32" s="72"/>
      <c r="B32" s="72"/>
      <c r="C32" s="72"/>
      <c r="D32" s="26"/>
      <c r="E32" s="7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+IF(D32=19,Points!$C$21,0)+IF(D32=20,Points!$C$22,0)+IF(D32=21,Points!$C$23,0)+IF(D32=22,Points!$C$24,0)+IF(D32=23,Points!$C$25,0)</f>
        <v>0</v>
      </c>
      <c r="F32" s="26">
        <f t="shared" si="5"/>
        <v>0</v>
      </c>
      <c r="G32" s="74"/>
      <c r="H32" s="75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74">
        <f t="shared" si="6"/>
        <v>0</v>
      </c>
      <c r="J32" s="76">
        <f t="shared" si="7"/>
        <v>0</v>
      </c>
      <c r="K32" s="26"/>
      <c r="L32" s="26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F26,0)+IF(K32=19,Points!F27,0)+IF(K32=20,Points!F28,0)+IF(K32=21,Points!F29,0)+IF(K32=22,Points!F30,0)+IF(K32=23,Points!F31,0)</f>
        <v>0</v>
      </c>
      <c r="M32" s="77">
        <f t="shared" si="8"/>
        <v>0</v>
      </c>
      <c r="N32" s="78">
        <f t="shared" si="9"/>
        <v>0</v>
      </c>
      <c r="O32" s="78"/>
    </row>
    <row r="33" spans="1:15" ht="20.25" thickBot="1">
      <c r="A33" s="72"/>
      <c r="B33" s="72"/>
      <c r="C33" s="72"/>
      <c r="D33" s="26"/>
      <c r="E33" s="7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+IF(D33=19,Points!$C$21,0)+IF(D33=20,Points!$C$22,0)+IF(D33=21,Points!$C$23,0)+IF(D33=22,Points!$C$24,0)+IF(D33=23,Points!$C$25,0)</f>
        <v>0</v>
      </c>
      <c r="F33" s="26">
        <f t="shared" si="5"/>
        <v>0</v>
      </c>
      <c r="G33" s="74"/>
      <c r="H33" s="75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74">
        <f t="shared" si="6"/>
        <v>0</v>
      </c>
      <c r="J33" s="76">
        <f t="shared" si="7"/>
        <v>0</v>
      </c>
      <c r="K33" s="26"/>
      <c r="L33" s="26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F27,0)+IF(K33=19,Points!F28,0)+IF(K33=20,Points!F29,0)+IF(K33=21,Points!F30,0)+IF(K33=22,Points!F31,0)+IF(K33=23,Points!F32,0)</f>
        <v>0</v>
      </c>
      <c r="M33" s="77">
        <f t="shared" si="8"/>
        <v>0</v>
      </c>
      <c r="N33" s="78">
        <f t="shared" si="9"/>
        <v>0</v>
      </c>
      <c r="O33" s="78"/>
    </row>
    <row r="34" spans="1:15" ht="20.25" thickBot="1">
      <c r="A34" s="72"/>
      <c r="B34" s="72"/>
      <c r="C34" s="72"/>
      <c r="D34" s="26"/>
      <c r="E34" s="7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+IF(D34=19,Points!$C$21,0)+IF(D34=20,Points!$C$22,0)+IF(D34=21,Points!$C$23,0)+IF(D34=22,Points!$C$24,0)+IF(D34=23,Points!$C$25,0)</f>
        <v>0</v>
      </c>
      <c r="F34" s="26">
        <f t="shared" si="5"/>
        <v>0</v>
      </c>
      <c r="G34" s="74"/>
      <c r="H34" s="75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74">
        <f t="shared" si="6"/>
        <v>0</v>
      </c>
      <c r="J34" s="76">
        <f t="shared" si="7"/>
        <v>0</v>
      </c>
      <c r="K34" s="26"/>
      <c r="L34" s="26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F28,0)+IF(K34=19,Points!F29,0)+IF(K34=20,Points!F30,0)+IF(K34=21,Points!F31,0)+IF(K34=22,Points!F32,0)+IF(K34=23,Points!F33,0)</f>
        <v>0</v>
      </c>
      <c r="M34" s="77">
        <f t="shared" si="8"/>
        <v>0</v>
      </c>
      <c r="N34" s="78">
        <f t="shared" si="9"/>
        <v>0</v>
      </c>
      <c r="O34" s="78"/>
    </row>
    <row r="35" spans="1:15" ht="20.25" thickBot="1">
      <c r="A35" s="72"/>
      <c r="B35" s="72"/>
      <c r="C35" s="72"/>
      <c r="D35" s="26"/>
      <c r="E35" s="73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+IF(D35=18,Points!$C$20,0)+IF(D35=19,Points!$C$21,0)+IF(D35=20,Points!$C$22,0)+IF(D35=21,Points!$C$23,0)+IF(D35=22,Points!$C$24,0)+IF(D35=23,Points!$C$25,0)</f>
        <v>0</v>
      </c>
      <c r="F35" s="26">
        <f t="shared" si="5"/>
        <v>0</v>
      </c>
      <c r="G35" s="74"/>
      <c r="H35" s="75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+IF(G35=18,Points!$C$20,0)+IF(G35=19,Points!$C$21,0)+IF(G35=20,Points!$C$22,0)+IF(G35=21,Points!$C$23,0)+IF(G35=22,Points!$C$24,0)+IF(G35=23,Points!$C$25,0)</f>
        <v>0</v>
      </c>
      <c r="I35" s="74">
        <f t="shared" si="6"/>
        <v>0</v>
      </c>
      <c r="J35" s="76">
        <f t="shared" si="7"/>
        <v>0</v>
      </c>
      <c r="K35" s="26"/>
      <c r="L35" s="26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+IF(K35=18,Points!F29,0)+IF(K35=19,Points!F30,0)+IF(K35=20,Points!F31,0)+IF(K35=21,Points!F32,0)+IF(K35=22,Points!F33,0)+IF(K35=23,Points!F34,0)</f>
        <v>0</v>
      </c>
      <c r="M35" s="77">
        <f t="shared" si="8"/>
        <v>0</v>
      </c>
      <c r="N35" s="78">
        <f t="shared" si="9"/>
        <v>0</v>
      </c>
      <c r="O35" s="78"/>
    </row>
  </sheetData>
  <sheetProtection/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K13" sqref="A5:K13"/>
    </sheetView>
  </sheetViews>
  <sheetFormatPr defaultColWidth="9.140625" defaultRowHeight="12.75"/>
  <cols>
    <col min="1" max="1" width="9.140625" style="62" customWidth="1"/>
    <col min="2" max="2" width="33.28125" style="62" customWidth="1"/>
    <col min="3" max="9" width="9.140625" style="62" customWidth="1"/>
    <col min="10" max="10" width="17.140625" style="62" customWidth="1"/>
    <col min="11" max="14" width="9.140625" style="62" customWidth="1"/>
    <col min="15" max="15" width="11.8515625" style="62" customWidth="1"/>
    <col min="16" max="16384" width="9.140625" style="62" customWidth="1"/>
  </cols>
  <sheetData>
    <row r="1" ht="13.5" thickBot="1"/>
    <row r="2" spans="1:15" ht="17.25" thickBot="1">
      <c r="A2" s="196" t="s">
        <v>107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ht="13.5" thickBot="1"/>
    <row r="4" spans="1:15" ht="54.75" thickBot="1">
      <c r="A4" s="63" t="s">
        <v>1</v>
      </c>
      <c r="B4" s="63"/>
      <c r="C4" s="64" t="s">
        <v>2</v>
      </c>
      <c r="D4" s="65" t="s">
        <v>6</v>
      </c>
      <c r="E4" s="25" t="s">
        <v>3</v>
      </c>
      <c r="F4" s="25" t="s">
        <v>4</v>
      </c>
      <c r="G4" s="66" t="s">
        <v>7</v>
      </c>
      <c r="H4" s="67" t="s">
        <v>3</v>
      </c>
      <c r="I4" s="67" t="s">
        <v>4</v>
      </c>
      <c r="J4" s="68" t="s">
        <v>19</v>
      </c>
      <c r="K4" s="25" t="s">
        <v>5</v>
      </c>
      <c r="L4" s="25" t="s">
        <v>3</v>
      </c>
      <c r="M4" s="69" t="s">
        <v>104</v>
      </c>
      <c r="N4" s="70" t="s">
        <v>105</v>
      </c>
      <c r="O4" s="71" t="s">
        <v>9</v>
      </c>
    </row>
    <row r="5" spans="1:15" ht="20.25" thickBot="1">
      <c r="A5" s="72">
        <v>7</v>
      </c>
      <c r="B5" s="72" t="s">
        <v>37</v>
      </c>
      <c r="C5" s="72">
        <v>40</v>
      </c>
      <c r="D5" s="26">
        <v>2</v>
      </c>
      <c r="E5" s="7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18</v>
      </c>
      <c r="F5" s="26">
        <f aca="true" t="shared" si="0" ref="F5:F14">E5+C5</f>
        <v>58</v>
      </c>
      <c r="G5" s="74">
        <v>1</v>
      </c>
      <c r="H5" s="7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20</v>
      </c>
      <c r="I5" s="74">
        <f aca="true" t="shared" si="1" ref="I5:I14">H5+F5</f>
        <v>78</v>
      </c>
      <c r="J5" s="76">
        <f aca="true" t="shared" si="2" ref="J5:J14">H5+E5</f>
        <v>38</v>
      </c>
      <c r="K5" s="26">
        <v>1</v>
      </c>
      <c r="L5" s="7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40</v>
      </c>
      <c r="M5" s="77">
        <f aca="true" t="shared" si="3" ref="M5:M14">SUM(L5,H5,E5)</f>
        <v>78</v>
      </c>
      <c r="N5" s="78">
        <f>SUM(M5,C5)</f>
        <v>118</v>
      </c>
      <c r="O5" s="79">
        <v>1</v>
      </c>
    </row>
    <row r="6" spans="1:15" ht="20.25" thickBot="1">
      <c r="A6" s="72">
        <v>53</v>
      </c>
      <c r="B6" s="72" t="s">
        <v>38</v>
      </c>
      <c r="C6" s="72">
        <v>36</v>
      </c>
      <c r="D6" s="26">
        <v>3</v>
      </c>
      <c r="E6" s="7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16</v>
      </c>
      <c r="F6" s="26">
        <f t="shared" si="0"/>
        <v>52</v>
      </c>
      <c r="G6" s="74">
        <v>4</v>
      </c>
      <c r="H6" s="7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14</v>
      </c>
      <c r="I6" s="74">
        <f t="shared" si="1"/>
        <v>66</v>
      </c>
      <c r="J6" s="76">
        <f t="shared" si="2"/>
        <v>30</v>
      </c>
      <c r="K6" s="26">
        <v>5</v>
      </c>
      <c r="L6" s="7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32</v>
      </c>
      <c r="M6" s="77">
        <f t="shared" si="3"/>
        <v>62</v>
      </c>
      <c r="N6" s="78">
        <f aca="true" t="shared" si="4" ref="N6:N14">SUM(M6,C6)</f>
        <v>98</v>
      </c>
      <c r="O6" s="81">
        <v>2</v>
      </c>
    </row>
    <row r="7" spans="1:15" ht="20.25" thickBot="1">
      <c r="A7" s="72">
        <v>11</v>
      </c>
      <c r="B7" s="72" t="s">
        <v>39</v>
      </c>
      <c r="C7" s="72">
        <v>32</v>
      </c>
      <c r="D7" s="26">
        <v>4</v>
      </c>
      <c r="E7" s="7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14</v>
      </c>
      <c r="F7" s="26">
        <f t="shared" si="0"/>
        <v>46</v>
      </c>
      <c r="G7" s="74">
        <v>5</v>
      </c>
      <c r="H7" s="7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12</v>
      </c>
      <c r="I7" s="74">
        <f t="shared" si="1"/>
        <v>58</v>
      </c>
      <c r="J7" s="76">
        <f t="shared" si="2"/>
        <v>26</v>
      </c>
      <c r="K7" s="26">
        <v>2</v>
      </c>
      <c r="L7" s="7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38</v>
      </c>
      <c r="M7" s="77">
        <f t="shared" si="3"/>
        <v>64</v>
      </c>
      <c r="N7" s="78">
        <f t="shared" si="4"/>
        <v>96</v>
      </c>
      <c r="O7" s="82">
        <v>3</v>
      </c>
    </row>
    <row r="8" spans="1:15" ht="20.25" thickBot="1">
      <c r="A8" s="72">
        <v>99</v>
      </c>
      <c r="B8" s="72" t="s">
        <v>44</v>
      </c>
      <c r="C8" s="72">
        <v>8</v>
      </c>
      <c r="D8" s="26">
        <v>1</v>
      </c>
      <c r="E8" s="7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20</v>
      </c>
      <c r="F8" s="26">
        <f t="shared" si="0"/>
        <v>28</v>
      </c>
      <c r="G8" s="74">
        <v>2</v>
      </c>
      <c r="H8" s="7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18</v>
      </c>
      <c r="I8" s="74">
        <f t="shared" si="1"/>
        <v>46</v>
      </c>
      <c r="J8" s="76">
        <f t="shared" si="2"/>
        <v>38</v>
      </c>
      <c r="K8" s="26">
        <v>8</v>
      </c>
      <c r="L8" s="7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29</v>
      </c>
      <c r="M8" s="77">
        <f t="shared" si="3"/>
        <v>67</v>
      </c>
      <c r="N8" s="78">
        <f t="shared" si="4"/>
        <v>75</v>
      </c>
      <c r="O8" s="78">
        <v>4</v>
      </c>
    </row>
    <row r="9" spans="1:15" ht="20.25" thickBot="1">
      <c r="A9" s="72">
        <v>17</v>
      </c>
      <c r="B9" s="72" t="s">
        <v>45</v>
      </c>
      <c r="C9" s="72">
        <v>4</v>
      </c>
      <c r="D9" s="26">
        <v>5</v>
      </c>
      <c r="E9" s="7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12</v>
      </c>
      <c r="F9" s="26">
        <f t="shared" si="0"/>
        <v>16</v>
      </c>
      <c r="G9" s="74">
        <v>3</v>
      </c>
      <c r="H9" s="7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16</v>
      </c>
      <c r="I9" s="74">
        <f t="shared" si="1"/>
        <v>32</v>
      </c>
      <c r="J9" s="76">
        <f t="shared" si="2"/>
        <v>28</v>
      </c>
      <c r="K9" s="26">
        <v>3</v>
      </c>
      <c r="L9" s="7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36</v>
      </c>
      <c r="M9" s="77">
        <f t="shared" si="3"/>
        <v>64</v>
      </c>
      <c r="N9" s="78">
        <f t="shared" si="4"/>
        <v>68</v>
      </c>
      <c r="O9" s="78">
        <v>5</v>
      </c>
    </row>
    <row r="10" spans="1:15" ht="20.25" thickBot="1">
      <c r="A10" s="72">
        <v>72</v>
      </c>
      <c r="B10" s="72" t="s">
        <v>42</v>
      </c>
      <c r="C10" s="72">
        <v>20</v>
      </c>
      <c r="D10" s="26">
        <v>8</v>
      </c>
      <c r="E10" s="7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6</v>
      </c>
      <c r="F10" s="26">
        <f t="shared" si="0"/>
        <v>26</v>
      </c>
      <c r="G10" s="74">
        <v>6</v>
      </c>
      <c r="H10" s="7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10</v>
      </c>
      <c r="I10" s="74">
        <f t="shared" si="1"/>
        <v>36</v>
      </c>
      <c r="J10" s="76">
        <f t="shared" si="2"/>
        <v>16</v>
      </c>
      <c r="K10" s="26">
        <v>9</v>
      </c>
      <c r="L10" s="7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28</v>
      </c>
      <c r="M10" s="77">
        <f t="shared" si="3"/>
        <v>44</v>
      </c>
      <c r="N10" s="78">
        <f t="shared" si="4"/>
        <v>64</v>
      </c>
      <c r="O10" s="78">
        <v>6</v>
      </c>
    </row>
    <row r="11" spans="1:15" ht="20.25" thickBot="1">
      <c r="A11" s="72">
        <v>14</v>
      </c>
      <c r="B11" s="72" t="s">
        <v>41</v>
      </c>
      <c r="C11" s="72">
        <v>20</v>
      </c>
      <c r="D11" s="26">
        <v>6</v>
      </c>
      <c r="E11" s="7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10</v>
      </c>
      <c r="F11" s="26">
        <f t="shared" si="0"/>
        <v>30</v>
      </c>
      <c r="G11" s="74" t="s">
        <v>109</v>
      </c>
      <c r="H11" s="7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74">
        <f t="shared" si="1"/>
        <v>30</v>
      </c>
      <c r="J11" s="76">
        <f t="shared" si="2"/>
        <v>10</v>
      </c>
      <c r="K11" s="26">
        <v>4</v>
      </c>
      <c r="L11" s="7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34</v>
      </c>
      <c r="M11" s="77">
        <f t="shared" si="3"/>
        <v>44</v>
      </c>
      <c r="N11" s="78">
        <f t="shared" si="4"/>
        <v>64</v>
      </c>
      <c r="O11" s="78">
        <v>6</v>
      </c>
    </row>
    <row r="12" spans="1:15" ht="20.25" thickBot="1">
      <c r="A12" s="72">
        <v>56</v>
      </c>
      <c r="B12" s="72" t="s">
        <v>43</v>
      </c>
      <c r="C12" s="72">
        <v>20</v>
      </c>
      <c r="D12" s="26">
        <v>9</v>
      </c>
      <c r="E12" s="7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4</v>
      </c>
      <c r="F12" s="26">
        <f t="shared" si="0"/>
        <v>24</v>
      </c>
      <c r="G12" s="74">
        <v>7</v>
      </c>
      <c r="H12" s="7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8</v>
      </c>
      <c r="I12" s="74">
        <f t="shared" si="1"/>
        <v>32</v>
      </c>
      <c r="J12" s="76">
        <f t="shared" si="2"/>
        <v>12</v>
      </c>
      <c r="K12" s="26">
        <v>6</v>
      </c>
      <c r="L12" s="7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31</v>
      </c>
      <c r="M12" s="77">
        <f t="shared" si="3"/>
        <v>43</v>
      </c>
      <c r="N12" s="78">
        <f t="shared" si="4"/>
        <v>63</v>
      </c>
      <c r="O12" s="78">
        <v>8</v>
      </c>
    </row>
    <row r="13" spans="1:15" ht="20.25" thickBot="1">
      <c r="A13" s="72">
        <v>80</v>
      </c>
      <c r="B13" s="72" t="s">
        <v>82</v>
      </c>
      <c r="C13" s="72">
        <v>6</v>
      </c>
      <c r="D13" s="26">
        <v>7</v>
      </c>
      <c r="E13" s="73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8</v>
      </c>
      <c r="F13" s="26">
        <f t="shared" si="0"/>
        <v>14</v>
      </c>
      <c r="G13" s="74">
        <v>8</v>
      </c>
      <c r="H13" s="7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6</v>
      </c>
      <c r="I13" s="74">
        <f t="shared" si="1"/>
        <v>20</v>
      </c>
      <c r="J13" s="76">
        <f t="shared" si="2"/>
        <v>14</v>
      </c>
      <c r="K13" s="26">
        <v>7</v>
      </c>
      <c r="L13" s="7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30</v>
      </c>
      <c r="M13" s="77">
        <f t="shared" si="3"/>
        <v>44</v>
      </c>
      <c r="N13" s="78">
        <f t="shared" si="4"/>
        <v>50</v>
      </c>
      <c r="O13" s="78">
        <v>9</v>
      </c>
    </row>
    <row r="14" spans="1:15" ht="20.25" thickBot="1">
      <c r="A14" s="72">
        <v>9</v>
      </c>
      <c r="B14" s="72" t="s">
        <v>40</v>
      </c>
      <c r="C14" s="72">
        <v>28</v>
      </c>
      <c r="D14" s="26" t="s">
        <v>102</v>
      </c>
      <c r="E14" s="7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26">
        <f t="shared" si="0"/>
        <v>28</v>
      </c>
      <c r="G14" s="74" t="s">
        <v>102</v>
      </c>
      <c r="H14" s="7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74">
        <f t="shared" si="1"/>
        <v>28</v>
      </c>
      <c r="J14" s="76">
        <f t="shared" si="2"/>
        <v>0</v>
      </c>
      <c r="K14" s="26" t="s">
        <v>102</v>
      </c>
      <c r="L14" s="7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77">
        <f t="shared" si="3"/>
        <v>0</v>
      </c>
      <c r="N14" s="78">
        <f t="shared" si="4"/>
        <v>28</v>
      </c>
      <c r="O14" s="78">
        <v>10</v>
      </c>
    </row>
    <row r="15" spans="1:15" ht="20.25" thickBot="1">
      <c r="A15" s="72"/>
      <c r="B15" s="72"/>
      <c r="C15" s="72"/>
      <c r="D15" s="26"/>
      <c r="E15" s="7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26">
        <f aca="true" t="shared" si="5" ref="F15:F34">E15+C15</f>
        <v>0</v>
      </c>
      <c r="G15" s="74"/>
      <c r="H15" s="7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74">
        <f aca="true" t="shared" si="6" ref="I15:I34">H15+F15</f>
        <v>0</v>
      </c>
      <c r="J15" s="76">
        <f aca="true" t="shared" si="7" ref="J15:J34">H15+E15</f>
        <v>0</v>
      </c>
      <c r="K15" s="26"/>
      <c r="L15" s="7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77">
        <f aca="true" t="shared" si="8" ref="M15:M34">SUM(L15,H15,E15)</f>
        <v>0</v>
      </c>
      <c r="N15" s="78">
        <f aca="true" t="shared" si="9" ref="N15:N34">SUM(M15,C15)</f>
        <v>0</v>
      </c>
      <c r="O15" s="78"/>
    </row>
    <row r="16" spans="1:15" ht="20.25" thickBot="1">
      <c r="A16" s="72"/>
      <c r="B16" s="72"/>
      <c r="C16" s="72"/>
      <c r="D16" s="26"/>
      <c r="E16" s="7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26">
        <f t="shared" si="5"/>
        <v>0</v>
      </c>
      <c r="G16" s="74"/>
      <c r="H16" s="7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74">
        <f t="shared" si="6"/>
        <v>0</v>
      </c>
      <c r="J16" s="76">
        <f t="shared" si="7"/>
        <v>0</v>
      </c>
      <c r="K16" s="26"/>
      <c r="L16" s="7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77">
        <f t="shared" si="8"/>
        <v>0</v>
      </c>
      <c r="N16" s="78">
        <f t="shared" si="9"/>
        <v>0</v>
      </c>
      <c r="O16" s="78"/>
    </row>
    <row r="17" spans="1:15" ht="20.25" thickBot="1">
      <c r="A17" s="72"/>
      <c r="B17" s="72"/>
      <c r="C17" s="72"/>
      <c r="D17" s="26"/>
      <c r="E17" s="7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26">
        <f t="shared" si="5"/>
        <v>0</v>
      </c>
      <c r="G17" s="74"/>
      <c r="H17" s="7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74">
        <f t="shared" si="6"/>
        <v>0</v>
      </c>
      <c r="J17" s="76">
        <f t="shared" si="7"/>
        <v>0</v>
      </c>
      <c r="K17" s="26"/>
      <c r="L17" s="7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77">
        <f t="shared" si="8"/>
        <v>0</v>
      </c>
      <c r="N17" s="78">
        <f t="shared" si="9"/>
        <v>0</v>
      </c>
      <c r="O17" s="78"/>
    </row>
    <row r="18" spans="1:15" ht="20.25" thickBot="1">
      <c r="A18" s="72"/>
      <c r="B18" s="72"/>
      <c r="C18" s="72"/>
      <c r="D18" s="26"/>
      <c r="E18" s="7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26">
        <f t="shared" si="5"/>
        <v>0</v>
      </c>
      <c r="G18" s="74"/>
      <c r="H18" s="7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74">
        <f t="shared" si="6"/>
        <v>0</v>
      </c>
      <c r="J18" s="76">
        <f t="shared" si="7"/>
        <v>0</v>
      </c>
      <c r="K18" s="26"/>
      <c r="L18" s="7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77">
        <f t="shared" si="8"/>
        <v>0</v>
      </c>
      <c r="N18" s="78">
        <f t="shared" si="9"/>
        <v>0</v>
      </c>
      <c r="O18" s="78"/>
    </row>
    <row r="19" spans="1:15" ht="20.25" thickBot="1">
      <c r="A19" s="72"/>
      <c r="B19" s="72"/>
      <c r="C19" s="72"/>
      <c r="D19" s="26"/>
      <c r="E19" s="7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26">
        <f t="shared" si="5"/>
        <v>0</v>
      </c>
      <c r="G19" s="74"/>
      <c r="H19" s="7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74">
        <f t="shared" si="6"/>
        <v>0</v>
      </c>
      <c r="J19" s="76">
        <f t="shared" si="7"/>
        <v>0</v>
      </c>
      <c r="K19" s="26"/>
      <c r="L19" s="7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77">
        <f t="shared" si="8"/>
        <v>0</v>
      </c>
      <c r="N19" s="78">
        <f t="shared" si="9"/>
        <v>0</v>
      </c>
      <c r="O19" s="78"/>
    </row>
    <row r="20" spans="1:15" ht="20.25" thickBot="1">
      <c r="A20" s="72"/>
      <c r="B20" s="72"/>
      <c r="C20" s="72"/>
      <c r="D20" s="26"/>
      <c r="E20" s="7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26">
        <f t="shared" si="5"/>
        <v>0</v>
      </c>
      <c r="G20" s="74"/>
      <c r="H20" s="7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74">
        <f t="shared" si="6"/>
        <v>0</v>
      </c>
      <c r="J20" s="76">
        <f t="shared" si="7"/>
        <v>0</v>
      </c>
      <c r="K20" s="26"/>
      <c r="L20" s="7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77">
        <f t="shared" si="8"/>
        <v>0</v>
      </c>
      <c r="N20" s="78">
        <f t="shared" si="9"/>
        <v>0</v>
      </c>
      <c r="O20" s="78"/>
    </row>
    <row r="21" spans="1:15" ht="20.25" thickBot="1">
      <c r="A21" s="72"/>
      <c r="B21" s="72"/>
      <c r="C21" s="72"/>
      <c r="D21" s="26"/>
      <c r="E21" s="7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26">
        <f t="shared" si="5"/>
        <v>0</v>
      </c>
      <c r="G21" s="74"/>
      <c r="H21" s="7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74">
        <f t="shared" si="6"/>
        <v>0</v>
      </c>
      <c r="J21" s="76">
        <f t="shared" si="7"/>
        <v>0</v>
      </c>
      <c r="K21" s="26"/>
      <c r="L21" s="7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77">
        <f t="shared" si="8"/>
        <v>0</v>
      </c>
      <c r="N21" s="78">
        <f t="shared" si="9"/>
        <v>0</v>
      </c>
      <c r="O21" s="78"/>
    </row>
    <row r="22" spans="1:15" ht="20.25" thickBot="1">
      <c r="A22" s="72"/>
      <c r="B22" s="72"/>
      <c r="C22" s="72"/>
      <c r="D22" s="26"/>
      <c r="E22" s="7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26">
        <f t="shared" si="5"/>
        <v>0</v>
      </c>
      <c r="G22" s="74"/>
      <c r="H22" s="7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74">
        <f t="shared" si="6"/>
        <v>0</v>
      </c>
      <c r="J22" s="76">
        <f t="shared" si="7"/>
        <v>0</v>
      </c>
      <c r="K22" s="26"/>
      <c r="L22" s="7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77">
        <f t="shared" si="8"/>
        <v>0</v>
      </c>
      <c r="N22" s="78">
        <f t="shared" si="9"/>
        <v>0</v>
      </c>
      <c r="O22" s="78"/>
    </row>
    <row r="23" spans="1:15" ht="20.25" thickBot="1">
      <c r="A23" s="72"/>
      <c r="B23" s="72"/>
      <c r="C23" s="72"/>
      <c r="D23" s="26"/>
      <c r="E23" s="7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26">
        <f t="shared" si="5"/>
        <v>0</v>
      </c>
      <c r="G23" s="74"/>
      <c r="H23" s="7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74">
        <f t="shared" si="6"/>
        <v>0</v>
      </c>
      <c r="J23" s="76">
        <f t="shared" si="7"/>
        <v>0</v>
      </c>
      <c r="K23" s="26"/>
      <c r="L23" s="7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77">
        <f t="shared" si="8"/>
        <v>0</v>
      </c>
      <c r="N23" s="78">
        <f t="shared" si="9"/>
        <v>0</v>
      </c>
      <c r="O23" s="78"/>
    </row>
    <row r="24" spans="1:15" ht="20.25" thickBot="1">
      <c r="A24" s="72"/>
      <c r="B24" s="72"/>
      <c r="C24" s="72"/>
      <c r="D24" s="26"/>
      <c r="E24" s="7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26">
        <f t="shared" si="5"/>
        <v>0</v>
      </c>
      <c r="G24" s="74"/>
      <c r="H24" s="7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74">
        <f t="shared" si="6"/>
        <v>0</v>
      </c>
      <c r="J24" s="76">
        <f t="shared" si="7"/>
        <v>0</v>
      </c>
      <c r="K24" s="26"/>
      <c r="L24" s="7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77">
        <f t="shared" si="8"/>
        <v>0</v>
      </c>
      <c r="N24" s="78">
        <f t="shared" si="9"/>
        <v>0</v>
      </c>
      <c r="O24" s="78"/>
    </row>
    <row r="25" spans="1:15" ht="20.25" thickBot="1">
      <c r="A25" s="72"/>
      <c r="B25" s="72"/>
      <c r="C25" s="72"/>
      <c r="D25" s="26"/>
      <c r="E25" s="7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26">
        <f t="shared" si="5"/>
        <v>0</v>
      </c>
      <c r="G25" s="74"/>
      <c r="H25" s="7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74">
        <f t="shared" si="6"/>
        <v>0</v>
      </c>
      <c r="J25" s="76">
        <f t="shared" si="7"/>
        <v>0</v>
      </c>
      <c r="K25" s="26"/>
      <c r="L25" s="7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77">
        <f t="shared" si="8"/>
        <v>0</v>
      </c>
      <c r="N25" s="78">
        <f t="shared" si="9"/>
        <v>0</v>
      </c>
      <c r="O25" s="78"/>
    </row>
    <row r="26" spans="1:15" ht="20.25" thickBot="1">
      <c r="A26" s="72"/>
      <c r="B26" s="72"/>
      <c r="C26" s="72"/>
      <c r="D26" s="26"/>
      <c r="E26" s="7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26">
        <f t="shared" si="5"/>
        <v>0</v>
      </c>
      <c r="G26" s="74"/>
      <c r="H26" s="7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74">
        <f t="shared" si="6"/>
        <v>0</v>
      </c>
      <c r="J26" s="76">
        <f t="shared" si="7"/>
        <v>0</v>
      </c>
      <c r="K26" s="26"/>
      <c r="L26" s="7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77">
        <f t="shared" si="8"/>
        <v>0</v>
      </c>
      <c r="N26" s="78">
        <f t="shared" si="9"/>
        <v>0</v>
      </c>
      <c r="O26" s="78"/>
    </row>
    <row r="27" spans="1:15" ht="20.25" thickBot="1">
      <c r="A27" s="72"/>
      <c r="B27" s="72"/>
      <c r="C27" s="72"/>
      <c r="D27" s="26"/>
      <c r="E27" s="7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26">
        <f t="shared" si="5"/>
        <v>0</v>
      </c>
      <c r="G27" s="74"/>
      <c r="H27" s="7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74">
        <f t="shared" si="6"/>
        <v>0</v>
      </c>
      <c r="J27" s="76">
        <f t="shared" si="7"/>
        <v>0</v>
      </c>
      <c r="K27" s="26"/>
      <c r="L27" s="7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77">
        <f t="shared" si="8"/>
        <v>0</v>
      </c>
      <c r="N27" s="78">
        <f t="shared" si="9"/>
        <v>0</v>
      </c>
      <c r="O27" s="78"/>
    </row>
    <row r="28" spans="1:15" ht="20.25" thickBot="1">
      <c r="A28" s="72"/>
      <c r="B28" s="72"/>
      <c r="C28" s="72"/>
      <c r="D28" s="26"/>
      <c r="E28" s="7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26">
        <f t="shared" si="5"/>
        <v>0</v>
      </c>
      <c r="G28" s="74"/>
      <c r="H28" s="7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74">
        <f t="shared" si="6"/>
        <v>0</v>
      </c>
      <c r="J28" s="76">
        <f t="shared" si="7"/>
        <v>0</v>
      </c>
      <c r="K28" s="26"/>
      <c r="L28" s="7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77">
        <f t="shared" si="8"/>
        <v>0</v>
      </c>
      <c r="N28" s="78">
        <f t="shared" si="9"/>
        <v>0</v>
      </c>
      <c r="O28" s="78"/>
    </row>
    <row r="29" spans="1:15" ht="20.25" thickBot="1">
      <c r="A29" s="72"/>
      <c r="B29" s="72"/>
      <c r="C29" s="72"/>
      <c r="D29" s="26"/>
      <c r="E29" s="7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26">
        <f t="shared" si="5"/>
        <v>0</v>
      </c>
      <c r="G29" s="74"/>
      <c r="H29" s="7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74">
        <f t="shared" si="6"/>
        <v>0</v>
      </c>
      <c r="J29" s="76">
        <f t="shared" si="7"/>
        <v>0</v>
      </c>
      <c r="K29" s="26"/>
      <c r="L29" s="7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77">
        <f t="shared" si="8"/>
        <v>0</v>
      </c>
      <c r="N29" s="78">
        <f t="shared" si="9"/>
        <v>0</v>
      </c>
      <c r="O29" s="78"/>
    </row>
    <row r="30" spans="1:15" ht="20.25" thickBot="1">
      <c r="A30" s="72"/>
      <c r="B30" s="72"/>
      <c r="C30" s="72"/>
      <c r="D30" s="26"/>
      <c r="E30" s="7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26">
        <f t="shared" si="5"/>
        <v>0</v>
      </c>
      <c r="G30" s="74"/>
      <c r="H30" s="7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74">
        <f t="shared" si="6"/>
        <v>0</v>
      </c>
      <c r="J30" s="76">
        <f t="shared" si="7"/>
        <v>0</v>
      </c>
      <c r="K30" s="26"/>
      <c r="L30" s="7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77">
        <f t="shared" si="8"/>
        <v>0</v>
      </c>
      <c r="N30" s="78">
        <f t="shared" si="9"/>
        <v>0</v>
      </c>
      <c r="O30" s="78"/>
    </row>
    <row r="31" spans="1:15" ht="20.25" thickBot="1">
      <c r="A31" s="72"/>
      <c r="B31" s="72"/>
      <c r="C31" s="72"/>
      <c r="D31" s="26"/>
      <c r="E31" s="7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26">
        <f t="shared" si="5"/>
        <v>0</v>
      </c>
      <c r="G31" s="74"/>
      <c r="H31" s="7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74">
        <f t="shared" si="6"/>
        <v>0</v>
      </c>
      <c r="J31" s="76">
        <f t="shared" si="7"/>
        <v>0</v>
      </c>
      <c r="K31" s="26"/>
      <c r="L31" s="7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77">
        <f t="shared" si="8"/>
        <v>0</v>
      </c>
      <c r="N31" s="78">
        <f t="shared" si="9"/>
        <v>0</v>
      </c>
      <c r="O31" s="78"/>
    </row>
    <row r="32" spans="1:15" ht="20.25" thickBot="1">
      <c r="A32" s="72"/>
      <c r="B32" s="72"/>
      <c r="C32" s="72"/>
      <c r="D32" s="26"/>
      <c r="E32" s="7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26">
        <f t="shared" si="5"/>
        <v>0</v>
      </c>
      <c r="G32" s="74"/>
      <c r="H32" s="7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74">
        <f t="shared" si="6"/>
        <v>0</v>
      </c>
      <c r="J32" s="76">
        <f t="shared" si="7"/>
        <v>0</v>
      </c>
      <c r="K32" s="26"/>
      <c r="L32" s="7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77">
        <f t="shared" si="8"/>
        <v>0</v>
      </c>
      <c r="N32" s="78">
        <f t="shared" si="9"/>
        <v>0</v>
      </c>
      <c r="O32" s="78"/>
    </row>
    <row r="33" spans="1:15" ht="20.25" thickBot="1">
      <c r="A33" s="72"/>
      <c r="B33" s="72"/>
      <c r="C33" s="72"/>
      <c r="D33" s="26"/>
      <c r="E33" s="7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26">
        <f t="shared" si="5"/>
        <v>0</v>
      </c>
      <c r="G33" s="74"/>
      <c r="H33" s="7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74">
        <f t="shared" si="6"/>
        <v>0</v>
      </c>
      <c r="J33" s="76">
        <f t="shared" si="7"/>
        <v>0</v>
      </c>
      <c r="K33" s="26"/>
      <c r="L33" s="7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77">
        <f t="shared" si="8"/>
        <v>0</v>
      </c>
      <c r="N33" s="78">
        <f t="shared" si="9"/>
        <v>0</v>
      </c>
      <c r="O33" s="78"/>
    </row>
    <row r="34" spans="1:15" ht="20.25" thickBot="1">
      <c r="A34" s="72"/>
      <c r="B34" s="72"/>
      <c r="C34" s="72"/>
      <c r="D34" s="26"/>
      <c r="E34" s="7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26">
        <f t="shared" si="5"/>
        <v>0</v>
      </c>
      <c r="G34" s="74"/>
      <c r="H34" s="7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74">
        <f t="shared" si="6"/>
        <v>0</v>
      </c>
      <c r="J34" s="76">
        <f t="shared" si="7"/>
        <v>0</v>
      </c>
      <c r="K34" s="26"/>
      <c r="L34" s="7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77">
        <f t="shared" si="8"/>
        <v>0</v>
      </c>
      <c r="N34" s="78">
        <f t="shared" si="9"/>
        <v>0</v>
      </c>
      <c r="O34" s="78"/>
    </row>
  </sheetData>
  <sheetProtection/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3">
      <selection activeCell="A5" sqref="A5:K22"/>
    </sheetView>
  </sheetViews>
  <sheetFormatPr defaultColWidth="9.140625" defaultRowHeight="12.75"/>
  <cols>
    <col min="1" max="1" width="10.28125" style="62" customWidth="1"/>
    <col min="2" max="2" width="32.28125" style="62" customWidth="1"/>
    <col min="3" max="9" width="9.140625" style="62" customWidth="1"/>
    <col min="10" max="10" width="15.8515625" style="62" customWidth="1"/>
    <col min="11" max="12" width="9.140625" style="62" customWidth="1"/>
    <col min="13" max="13" width="11.421875" style="62" customWidth="1"/>
    <col min="14" max="14" width="9.140625" style="62" customWidth="1"/>
    <col min="15" max="15" width="11.28125" style="62" customWidth="1"/>
    <col min="16" max="16384" width="9.140625" style="62" customWidth="1"/>
  </cols>
  <sheetData>
    <row r="1" ht="13.5" thickBot="1"/>
    <row r="2" spans="1:15" ht="17.25" thickBot="1">
      <c r="A2" s="196" t="s">
        <v>115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ht="13.5" thickBot="1"/>
    <row r="4" spans="1:15" ht="54.75" thickBot="1">
      <c r="A4" s="63" t="s">
        <v>1</v>
      </c>
      <c r="B4" s="63"/>
      <c r="C4" s="64" t="s">
        <v>2</v>
      </c>
      <c r="D4" s="65" t="s">
        <v>6</v>
      </c>
      <c r="E4" s="25" t="s">
        <v>3</v>
      </c>
      <c r="F4" s="25" t="s">
        <v>4</v>
      </c>
      <c r="G4" s="66" t="s">
        <v>7</v>
      </c>
      <c r="H4" s="67" t="s">
        <v>3</v>
      </c>
      <c r="I4" s="67" t="s">
        <v>4</v>
      </c>
      <c r="J4" s="68" t="s">
        <v>19</v>
      </c>
      <c r="K4" s="25" t="s">
        <v>8</v>
      </c>
      <c r="L4" s="25" t="s">
        <v>3</v>
      </c>
      <c r="M4" s="69" t="s">
        <v>104</v>
      </c>
      <c r="N4" s="70" t="s">
        <v>105</v>
      </c>
      <c r="O4" s="71" t="s">
        <v>9</v>
      </c>
    </row>
    <row r="5" spans="1:15" ht="20.25" thickBot="1">
      <c r="A5" s="72">
        <v>92</v>
      </c>
      <c r="B5" s="72" t="s">
        <v>49</v>
      </c>
      <c r="C5" s="72">
        <v>38</v>
      </c>
      <c r="D5" s="26">
        <v>1</v>
      </c>
      <c r="E5" s="7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</f>
        <v>20</v>
      </c>
      <c r="F5" s="26">
        <f aca="true" t="shared" si="0" ref="F5:F22">E5+C5</f>
        <v>58</v>
      </c>
      <c r="G5" s="74">
        <v>4</v>
      </c>
      <c r="H5" s="7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14</v>
      </c>
      <c r="I5" s="74">
        <f aca="true" t="shared" si="1" ref="I5:I22">H5+F5</f>
        <v>72</v>
      </c>
      <c r="J5" s="76">
        <f aca="true" t="shared" si="2" ref="J5:J22">H5+E5</f>
        <v>34</v>
      </c>
      <c r="K5" s="26">
        <v>3</v>
      </c>
      <c r="L5" s="26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$C$20,0)</f>
        <v>36</v>
      </c>
      <c r="M5" s="76">
        <f aca="true" t="shared" si="3" ref="M5:M22">SUM(L5,H5,E5)</f>
        <v>70</v>
      </c>
      <c r="N5" s="84">
        <f aca="true" t="shared" si="4" ref="N5:N22">SUM(M5,C5)</f>
        <v>108</v>
      </c>
      <c r="O5" s="79">
        <v>1</v>
      </c>
    </row>
    <row r="6" spans="1:15" ht="20.25" thickBot="1">
      <c r="A6" s="72">
        <v>5</v>
      </c>
      <c r="B6" s="72" t="s">
        <v>50</v>
      </c>
      <c r="C6" s="72">
        <v>32</v>
      </c>
      <c r="D6" s="26">
        <v>4</v>
      </c>
      <c r="E6" s="7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</f>
        <v>14</v>
      </c>
      <c r="F6" s="26">
        <f t="shared" si="0"/>
        <v>46</v>
      </c>
      <c r="G6" s="74">
        <v>2</v>
      </c>
      <c r="H6" s="7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18</v>
      </c>
      <c r="I6" s="74">
        <f t="shared" si="1"/>
        <v>64</v>
      </c>
      <c r="J6" s="76">
        <f t="shared" si="2"/>
        <v>32</v>
      </c>
      <c r="K6" s="26">
        <v>2</v>
      </c>
      <c r="L6" s="26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$C$20,0)</f>
        <v>38</v>
      </c>
      <c r="M6" s="76">
        <f t="shared" si="3"/>
        <v>70</v>
      </c>
      <c r="N6" s="84">
        <f t="shared" si="4"/>
        <v>102</v>
      </c>
      <c r="O6" s="82">
        <v>2</v>
      </c>
    </row>
    <row r="7" spans="1:15" ht="20.25" thickBot="1">
      <c r="A7" s="72">
        <v>55</v>
      </c>
      <c r="B7" s="72" t="s">
        <v>48</v>
      </c>
      <c r="C7" s="72">
        <v>38</v>
      </c>
      <c r="D7" s="26">
        <v>17</v>
      </c>
      <c r="E7" s="7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</f>
        <v>1</v>
      </c>
      <c r="F7" s="26">
        <f t="shared" si="0"/>
        <v>39</v>
      </c>
      <c r="G7" s="74">
        <v>1</v>
      </c>
      <c r="H7" s="7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20</v>
      </c>
      <c r="I7" s="74">
        <f t="shared" si="1"/>
        <v>59</v>
      </c>
      <c r="J7" s="76">
        <f t="shared" si="2"/>
        <v>21</v>
      </c>
      <c r="K7" s="26">
        <v>1</v>
      </c>
      <c r="L7" s="26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$C$20,0)</f>
        <v>40</v>
      </c>
      <c r="M7" s="76">
        <f t="shared" si="3"/>
        <v>61</v>
      </c>
      <c r="N7" s="84">
        <f t="shared" si="4"/>
        <v>99</v>
      </c>
      <c r="O7" s="81">
        <v>3</v>
      </c>
    </row>
    <row r="8" spans="1:15" ht="20.25" thickBot="1">
      <c r="A8" s="72">
        <v>24</v>
      </c>
      <c r="B8" s="72" t="s">
        <v>100</v>
      </c>
      <c r="C8" s="72">
        <v>0</v>
      </c>
      <c r="D8" s="26">
        <v>3</v>
      </c>
      <c r="E8" s="7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</f>
        <v>16</v>
      </c>
      <c r="F8" s="26">
        <f t="shared" si="0"/>
        <v>16</v>
      </c>
      <c r="G8" s="74">
        <v>3</v>
      </c>
      <c r="H8" s="7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16</v>
      </c>
      <c r="I8" s="74">
        <f t="shared" si="1"/>
        <v>32</v>
      </c>
      <c r="J8" s="76">
        <f t="shared" si="2"/>
        <v>32</v>
      </c>
      <c r="K8" s="26">
        <v>4</v>
      </c>
      <c r="L8" s="26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$C$20,0)</f>
        <v>34</v>
      </c>
      <c r="M8" s="76">
        <f t="shared" si="3"/>
        <v>66</v>
      </c>
      <c r="N8" s="84">
        <f t="shared" si="4"/>
        <v>66</v>
      </c>
      <c r="O8" s="78">
        <v>4</v>
      </c>
    </row>
    <row r="9" spans="1:15" ht="20.25" thickBot="1">
      <c r="A9" s="72">
        <v>28</v>
      </c>
      <c r="B9" s="72" t="s">
        <v>54</v>
      </c>
      <c r="C9" s="72">
        <v>4</v>
      </c>
      <c r="D9" s="26">
        <v>5</v>
      </c>
      <c r="E9" s="7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</f>
        <v>12</v>
      </c>
      <c r="F9" s="26">
        <f t="shared" si="0"/>
        <v>16</v>
      </c>
      <c r="G9" s="74">
        <v>5</v>
      </c>
      <c r="H9" s="7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12</v>
      </c>
      <c r="I9" s="74">
        <f t="shared" si="1"/>
        <v>28</v>
      </c>
      <c r="J9" s="76">
        <f t="shared" si="2"/>
        <v>24</v>
      </c>
      <c r="K9" s="26">
        <v>5</v>
      </c>
      <c r="L9" s="26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$C$20,0)</f>
        <v>32</v>
      </c>
      <c r="M9" s="76">
        <f t="shared" si="3"/>
        <v>56</v>
      </c>
      <c r="N9" s="84">
        <f t="shared" si="4"/>
        <v>60</v>
      </c>
      <c r="O9" s="78">
        <v>5</v>
      </c>
    </row>
    <row r="10" spans="1:15" ht="20.25" thickBot="1">
      <c r="A10" s="72">
        <v>51</v>
      </c>
      <c r="B10" s="72" t="s">
        <v>84</v>
      </c>
      <c r="C10" s="72">
        <v>18</v>
      </c>
      <c r="D10" s="26">
        <v>8</v>
      </c>
      <c r="E10" s="7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</f>
        <v>6</v>
      </c>
      <c r="F10" s="26">
        <f t="shared" si="0"/>
        <v>24</v>
      </c>
      <c r="G10" s="74">
        <v>10</v>
      </c>
      <c r="H10" s="7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2</v>
      </c>
      <c r="I10" s="74">
        <f t="shared" si="1"/>
        <v>26</v>
      </c>
      <c r="J10" s="76">
        <f t="shared" si="2"/>
        <v>8</v>
      </c>
      <c r="K10" s="26">
        <v>8</v>
      </c>
      <c r="L10" s="26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$C$20,0)</f>
        <v>29</v>
      </c>
      <c r="M10" s="76">
        <f t="shared" si="3"/>
        <v>37</v>
      </c>
      <c r="N10" s="84">
        <f t="shared" si="4"/>
        <v>55</v>
      </c>
      <c r="O10" s="78">
        <v>6</v>
      </c>
    </row>
    <row r="11" spans="1:15" ht="20.25" thickBot="1">
      <c r="A11" s="72">
        <v>59</v>
      </c>
      <c r="B11" s="72" t="s">
        <v>51</v>
      </c>
      <c r="C11" s="72">
        <v>22</v>
      </c>
      <c r="D11" s="26">
        <v>12</v>
      </c>
      <c r="E11" s="7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</f>
        <v>1</v>
      </c>
      <c r="F11" s="26">
        <f t="shared" si="0"/>
        <v>23</v>
      </c>
      <c r="G11" s="74">
        <v>13</v>
      </c>
      <c r="H11" s="7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</v>
      </c>
      <c r="I11" s="74">
        <f t="shared" si="1"/>
        <v>24</v>
      </c>
      <c r="J11" s="76">
        <f t="shared" si="2"/>
        <v>2</v>
      </c>
      <c r="K11" s="26">
        <v>9</v>
      </c>
      <c r="L11" s="26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$C$20,0)</f>
        <v>28</v>
      </c>
      <c r="M11" s="76">
        <f t="shared" si="3"/>
        <v>30</v>
      </c>
      <c r="N11" s="84">
        <f t="shared" si="4"/>
        <v>52</v>
      </c>
      <c r="O11" s="78">
        <v>7</v>
      </c>
    </row>
    <row r="12" spans="1:15" ht="20.25" thickBot="1">
      <c r="A12" s="72">
        <v>7</v>
      </c>
      <c r="B12" s="72" t="s">
        <v>99</v>
      </c>
      <c r="C12" s="72">
        <v>0</v>
      </c>
      <c r="D12" s="26">
        <v>2</v>
      </c>
      <c r="E12" s="7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</f>
        <v>18</v>
      </c>
      <c r="F12" s="26">
        <f t="shared" si="0"/>
        <v>18</v>
      </c>
      <c r="G12" s="74">
        <v>12</v>
      </c>
      <c r="H12" s="7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1</v>
      </c>
      <c r="I12" s="74">
        <f t="shared" si="1"/>
        <v>19</v>
      </c>
      <c r="J12" s="76">
        <f t="shared" si="2"/>
        <v>19</v>
      </c>
      <c r="K12" s="26">
        <v>6</v>
      </c>
      <c r="L12" s="26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$C$20,0)</f>
        <v>31</v>
      </c>
      <c r="M12" s="76">
        <f t="shared" si="3"/>
        <v>50</v>
      </c>
      <c r="N12" s="84">
        <f t="shared" si="4"/>
        <v>50</v>
      </c>
      <c r="O12" s="78">
        <v>8</v>
      </c>
    </row>
    <row r="13" spans="1:15" ht="20.25" thickBot="1">
      <c r="A13" s="72">
        <v>6</v>
      </c>
      <c r="B13" s="72" t="s">
        <v>98</v>
      </c>
      <c r="C13" s="72">
        <v>0</v>
      </c>
      <c r="D13" s="26">
        <v>7</v>
      </c>
      <c r="E13" s="73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</f>
        <v>8</v>
      </c>
      <c r="F13" s="26">
        <f t="shared" si="0"/>
        <v>8</v>
      </c>
      <c r="G13" s="74">
        <v>6</v>
      </c>
      <c r="H13" s="7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10</v>
      </c>
      <c r="I13" s="74">
        <f t="shared" si="1"/>
        <v>18</v>
      </c>
      <c r="J13" s="76">
        <f t="shared" si="2"/>
        <v>18</v>
      </c>
      <c r="K13" s="26">
        <v>7</v>
      </c>
      <c r="L13" s="26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$C$20,0)</f>
        <v>30</v>
      </c>
      <c r="M13" s="76">
        <f t="shared" si="3"/>
        <v>48</v>
      </c>
      <c r="N13" s="84">
        <f t="shared" si="4"/>
        <v>48</v>
      </c>
      <c r="O13" s="78">
        <v>9</v>
      </c>
    </row>
    <row r="14" spans="1:15" ht="20.25" thickBot="1">
      <c r="A14" s="72">
        <v>63</v>
      </c>
      <c r="B14" s="72" t="s">
        <v>52</v>
      </c>
      <c r="C14" s="72">
        <v>20</v>
      </c>
      <c r="D14" s="26">
        <v>11</v>
      </c>
      <c r="E14" s="7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</f>
        <v>1</v>
      </c>
      <c r="F14" s="26">
        <f t="shared" si="0"/>
        <v>21</v>
      </c>
      <c r="G14" s="74">
        <v>14</v>
      </c>
      <c r="H14" s="7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1</v>
      </c>
      <c r="I14" s="74">
        <f t="shared" si="1"/>
        <v>22</v>
      </c>
      <c r="J14" s="76">
        <f t="shared" si="2"/>
        <v>2</v>
      </c>
      <c r="K14" s="26">
        <v>13</v>
      </c>
      <c r="L14" s="26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$C$20,0)</f>
        <v>24</v>
      </c>
      <c r="M14" s="76">
        <f t="shared" si="3"/>
        <v>26</v>
      </c>
      <c r="N14" s="84">
        <f t="shared" si="4"/>
        <v>46</v>
      </c>
      <c r="O14" s="78">
        <v>10</v>
      </c>
    </row>
    <row r="15" spans="1:15" ht="20.25" thickBot="1">
      <c r="A15" s="72">
        <v>1</v>
      </c>
      <c r="B15" s="72" t="s">
        <v>85</v>
      </c>
      <c r="C15" s="72">
        <v>28</v>
      </c>
      <c r="D15" s="26">
        <v>6</v>
      </c>
      <c r="E15" s="7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</f>
        <v>10</v>
      </c>
      <c r="F15" s="26">
        <f t="shared" si="0"/>
        <v>38</v>
      </c>
      <c r="G15" s="74">
        <v>8</v>
      </c>
      <c r="H15" s="7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6</v>
      </c>
      <c r="I15" s="74">
        <f t="shared" si="1"/>
        <v>44</v>
      </c>
      <c r="J15" s="76">
        <f t="shared" si="2"/>
        <v>16</v>
      </c>
      <c r="K15" s="26" t="s">
        <v>109</v>
      </c>
      <c r="L15" s="26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$F$20,0)</f>
        <v>0</v>
      </c>
      <c r="M15" s="76">
        <f t="shared" si="3"/>
        <v>16</v>
      </c>
      <c r="N15" s="84">
        <f t="shared" si="4"/>
        <v>44</v>
      </c>
      <c r="O15" s="78">
        <v>11</v>
      </c>
    </row>
    <row r="16" spans="1:15" ht="20.25" thickBot="1">
      <c r="A16" s="85">
        <v>21</v>
      </c>
      <c r="B16" s="72" t="s">
        <v>97</v>
      </c>
      <c r="C16" s="72">
        <v>0</v>
      </c>
      <c r="D16" s="26">
        <v>9</v>
      </c>
      <c r="E16" s="7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</f>
        <v>4</v>
      </c>
      <c r="F16" s="26">
        <f t="shared" si="0"/>
        <v>4</v>
      </c>
      <c r="G16" s="74">
        <v>7</v>
      </c>
      <c r="H16" s="7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8</v>
      </c>
      <c r="I16" s="74">
        <f t="shared" si="1"/>
        <v>12</v>
      </c>
      <c r="J16" s="76">
        <f t="shared" si="2"/>
        <v>12</v>
      </c>
      <c r="K16" s="26">
        <v>10</v>
      </c>
      <c r="L16" s="26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$C$20,0)</f>
        <v>27</v>
      </c>
      <c r="M16" s="76">
        <f t="shared" si="3"/>
        <v>39</v>
      </c>
      <c r="N16" s="84">
        <f t="shared" si="4"/>
        <v>39</v>
      </c>
      <c r="O16" s="78">
        <v>12</v>
      </c>
    </row>
    <row r="17" spans="1:15" ht="20.25" thickBot="1">
      <c r="A17" s="86">
        <v>67</v>
      </c>
      <c r="B17" s="87" t="s">
        <v>53</v>
      </c>
      <c r="C17" s="72">
        <v>6</v>
      </c>
      <c r="D17" s="26">
        <v>13</v>
      </c>
      <c r="E17" s="7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</f>
        <v>1</v>
      </c>
      <c r="F17" s="26">
        <f t="shared" si="0"/>
        <v>7</v>
      </c>
      <c r="G17" s="74">
        <v>11</v>
      </c>
      <c r="H17" s="7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1</v>
      </c>
      <c r="I17" s="74">
        <f t="shared" si="1"/>
        <v>8</v>
      </c>
      <c r="J17" s="76">
        <f t="shared" si="2"/>
        <v>2</v>
      </c>
      <c r="K17" s="26">
        <v>11</v>
      </c>
      <c r="L17" s="26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$C$20,0)</f>
        <v>26</v>
      </c>
      <c r="M17" s="76">
        <f t="shared" si="3"/>
        <v>28</v>
      </c>
      <c r="N17" s="84">
        <f t="shared" si="4"/>
        <v>34</v>
      </c>
      <c r="O17" s="78">
        <v>13</v>
      </c>
    </row>
    <row r="18" spans="1:15" ht="20.25" thickBot="1">
      <c r="A18" s="88">
        <v>75</v>
      </c>
      <c r="B18" s="87" t="s">
        <v>83</v>
      </c>
      <c r="C18" s="72">
        <v>10</v>
      </c>
      <c r="D18" s="26">
        <v>18</v>
      </c>
      <c r="E18" s="7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</f>
        <v>1</v>
      </c>
      <c r="F18" s="26">
        <f t="shared" si="0"/>
        <v>11</v>
      </c>
      <c r="G18" s="74">
        <v>16</v>
      </c>
      <c r="H18" s="7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1</v>
      </c>
      <c r="I18" s="74">
        <f t="shared" si="1"/>
        <v>12</v>
      </c>
      <c r="J18" s="76">
        <f t="shared" si="2"/>
        <v>2</v>
      </c>
      <c r="K18" s="26">
        <v>16</v>
      </c>
      <c r="L18" s="26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$C$20,0)</f>
        <v>21</v>
      </c>
      <c r="M18" s="76">
        <f t="shared" si="3"/>
        <v>23</v>
      </c>
      <c r="N18" s="84">
        <f t="shared" si="4"/>
        <v>33</v>
      </c>
      <c r="O18" s="78">
        <v>14</v>
      </c>
    </row>
    <row r="19" spans="1:15" ht="20.25" thickBot="1">
      <c r="A19" s="88">
        <v>81</v>
      </c>
      <c r="B19" s="87" t="s">
        <v>96</v>
      </c>
      <c r="C19" s="72">
        <v>0</v>
      </c>
      <c r="D19" s="26">
        <v>10</v>
      </c>
      <c r="E19" s="7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</f>
        <v>2</v>
      </c>
      <c r="F19" s="26">
        <f t="shared" si="0"/>
        <v>2</v>
      </c>
      <c r="G19" s="74">
        <v>9</v>
      </c>
      <c r="H19" s="7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4</v>
      </c>
      <c r="I19" s="74">
        <f t="shared" si="1"/>
        <v>6</v>
      </c>
      <c r="J19" s="76">
        <f t="shared" si="2"/>
        <v>6</v>
      </c>
      <c r="K19" s="26">
        <v>12</v>
      </c>
      <c r="L19" s="26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$C$20,0)</f>
        <v>25</v>
      </c>
      <c r="M19" s="76">
        <f t="shared" si="3"/>
        <v>31</v>
      </c>
      <c r="N19" s="84">
        <f t="shared" si="4"/>
        <v>31</v>
      </c>
      <c r="O19" s="78">
        <v>15</v>
      </c>
    </row>
    <row r="20" spans="1:15" ht="20.25" thickBot="1">
      <c r="A20" s="88">
        <v>93</v>
      </c>
      <c r="B20" s="87" t="s">
        <v>56</v>
      </c>
      <c r="C20" s="72">
        <v>1</v>
      </c>
      <c r="D20" s="26">
        <v>15</v>
      </c>
      <c r="E20" s="7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</f>
        <v>1</v>
      </c>
      <c r="F20" s="26">
        <f t="shared" si="0"/>
        <v>2</v>
      </c>
      <c r="G20" s="74">
        <v>15</v>
      </c>
      <c r="H20" s="7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1</v>
      </c>
      <c r="I20" s="74">
        <f t="shared" si="1"/>
        <v>3</v>
      </c>
      <c r="J20" s="76">
        <f t="shared" si="2"/>
        <v>2</v>
      </c>
      <c r="K20" s="26">
        <v>14</v>
      </c>
      <c r="L20" s="26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$C$20,0)</f>
        <v>23</v>
      </c>
      <c r="M20" s="76">
        <f t="shared" si="3"/>
        <v>25</v>
      </c>
      <c r="N20" s="84">
        <f t="shared" si="4"/>
        <v>26</v>
      </c>
      <c r="O20" s="78">
        <v>16</v>
      </c>
    </row>
    <row r="21" spans="1:15" ht="20.25" thickBot="1">
      <c r="A21" s="88">
        <v>53</v>
      </c>
      <c r="B21" s="87" t="s">
        <v>55</v>
      </c>
      <c r="C21" s="72">
        <v>2</v>
      </c>
      <c r="D21" s="26">
        <v>14</v>
      </c>
      <c r="E21" s="7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</f>
        <v>1</v>
      </c>
      <c r="F21" s="26">
        <f t="shared" si="0"/>
        <v>3</v>
      </c>
      <c r="G21" s="74">
        <v>18</v>
      </c>
      <c r="H21" s="75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1</v>
      </c>
      <c r="I21" s="74">
        <f t="shared" si="1"/>
        <v>4</v>
      </c>
      <c r="J21" s="76">
        <f t="shared" si="2"/>
        <v>2</v>
      </c>
      <c r="K21" s="26">
        <v>15</v>
      </c>
      <c r="L21" s="26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$C$20,0)</f>
        <v>22</v>
      </c>
      <c r="M21" s="76">
        <f t="shared" si="3"/>
        <v>24</v>
      </c>
      <c r="N21" s="84">
        <f t="shared" si="4"/>
        <v>26</v>
      </c>
      <c r="O21" s="78">
        <v>16</v>
      </c>
    </row>
    <row r="22" spans="1:15" ht="20.25" thickBot="1">
      <c r="A22" s="88">
        <v>17</v>
      </c>
      <c r="B22" s="87" t="s">
        <v>95</v>
      </c>
      <c r="C22" s="72">
        <v>0</v>
      </c>
      <c r="D22" s="26">
        <v>16</v>
      </c>
      <c r="E22" s="7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</f>
        <v>1</v>
      </c>
      <c r="F22" s="26">
        <f t="shared" si="0"/>
        <v>1</v>
      </c>
      <c r="G22" s="74">
        <v>17</v>
      </c>
      <c r="H22" s="75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1</v>
      </c>
      <c r="I22" s="74">
        <f t="shared" si="1"/>
        <v>2</v>
      </c>
      <c r="J22" s="76">
        <f t="shared" si="2"/>
        <v>2</v>
      </c>
      <c r="K22" s="26">
        <v>17</v>
      </c>
      <c r="L22" s="26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$C$20,0)</f>
        <v>20</v>
      </c>
      <c r="M22" s="76">
        <f t="shared" si="3"/>
        <v>22</v>
      </c>
      <c r="N22" s="84">
        <f t="shared" si="4"/>
        <v>22</v>
      </c>
      <c r="O22" s="78">
        <v>18</v>
      </c>
    </row>
    <row r="23" spans="1:15" ht="20.25" thickBot="1">
      <c r="A23" s="88"/>
      <c r="B23" s="87"/>
      <c r="C23" s="72">
        <v>0</v>
      </c>
      <c r="D23" s="26"/>
      <c r="E23" s="7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</f>
        <v>0</v>
      </c>
      <c r="F23" s="26">
        <f aca="true" t="shared" si="5" ref="F23:F34">E23+C23</f>
        <v>0</v>
      </c>
      <c r="G23" s="74"/>
      <c r="H23" s="75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0</v>
      </c>
      <c r="I23" s="74">
        <f aca="true" t="shared" si="6" ref="I23:I34">H23+F23</f>
        <v>0</v>
      </c>
      <c r="J23" s="76">
        <f aca="true" t="shared" si="7" ref="J23:J34">H23+E23</f>
        <v>0</v>
      </c>
      <c r="K23" s="26"/>
      <c r="L23" s="26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$F$20,0)+IF(K23=19,Points!$F$20,0)+IF(K23=20,Points!$F$22,0)+IF(K23=21,Points!$F$23,0)+IF(K23=22,Points!$F$24,0)+IF(K23=23,Points!$F$25,0)</f>
        <v>0</v>
      </c>
      <c r="M23" s="76">
        <f aca="true" t="shared" si="8" ref="M23:M34">SUM(L23,H23,E23)</f>
        <v>0</v>
      </c>
      <c r="N23" s="84">
        <f aca="true" t="shared" si="9" ref="N23:N34">SUM(M23,C23)</f>
        <v>0</v>
      </c>
      <c r="O23" s="78"/>
    </row>
    <row r="24" spans="1:15" ht="20.25" thickBot="1">
      <c r="A24" s="88"/>
      <c r="B24" s="87"/>
      <c r="C24" s="72">
        <v>0</v>
      </c>
      <c r="D24" s="26"/>
      <c r="E24" s="7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</f>
        <v>0</v>
      </c>
      <c r="F24" s="26">
        <f t="shared" si="5"/>
        <v>0</v>
      </c>
      <c r="G24" s="74"/>
      <c r="H24" s="75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0</v>
      </c>
      <c r="I24" s="74">
        <f t="shared" si="6"/>
        <v>0</v>
      </c>
      <c r="J24" s="76">
        <f t="shared" si="7"/>
        <v>0</v>
      </c>
      <c r="K24" s="26"/>
      <c r="L24" s="26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$F$20,0)+IF(K24=19,Points!$F$20,0)+IF(K24=20,Points!$F$22,0)+IF(K24=21,Points!$F$23,0)+IF(K24=22,Points!$F$24,0)+IF(K24=23,Points!$F$25,0)</f>
        <v>0</v>
      </c>
      <c r="M24" s="76">
        <f t="shared" si="8"/>
        <v>0</v>
      </c>
      <c r="N24" s="84">
        <f t="shared" si="9"/>
        <v>0</v>
      </c>
      <c r="O24" s="78"/>
    </row>
    <row r="25" spans="1:15" ht="20.25" thickBot="1">
      <c r="A25" s="88"/>
      <c r="B25" s="87"/>
      <c r="C25" s="72">
        <v>0</v>
      </c>
      <c r="D25" s="26"/>
      <c r="E25" s="7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</f>
        <v>0</v>
      </c>
      <c r="F25" s="26">
        <f t="shared" si="5"/>
        <v>0</v>
      </c>
      <c r="G25" s="74"/>
      <c r="H25" s="75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0</v>
      </c>
      <c r="I25" s="74">
        <f t="shared" si="6"/>
        <v>0</v>
      </c>
      <c r="J25" s="76">
        <f t="shared" si="7"/>
        <v>0</v>
      </c>
      <c r="K25" s="26"/>
      <c r="L25" s="26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$F$20,0)+IF(K25=19,Points!$F$20,0)+IF(K25=20,Points!$F$22,0)+IF(K25=21,Points!$F$23,0)+IF(K25=22,Points!$F$24,0)+IF(K25=23,Points!$F$25,0)</f>
        <v>0</v>
      </c>
      <c r="M25" s="76">
        <f t="shared" si="8"/>
        <v>0</v>
      </c>
      <c r="N25" s="84">
        <f t="shared" si="9"/>
        <v>0</v>
      </c>
      <c r="O25" s="78"/>
    </row>
    <row r="26" spans="1:15" ht="20.25" thickBot="1">
      <c r="A26" s="88"/>
      <c r="B26" s="87"/>
      <c r="C26" s="72">
        <v>0</v>
      </c>
      <c r="D26" s="26"/>
      <c r="E26" s="7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</f>
        <v>0</v>
      </c>
      <c r="F26" s="26">
        <f t="shared" si="5"/>
        <v>0</v>
      </c>
      <c r="G26" s="74"/>
      <c r="H26" s="75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0</v>
      </c>
      <c r="I26" s="74">
        <f t="shared" si="6"/>
        <v>0</v>
      </c>
      <c r="J26" s="76">
        <f t="shared" si="7"/>
        <v>0</v>
      </c>
      <c r="K26" s="26"/>
      <c r="L26" s="26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$F$20,0)+IF(K26=19,Points!$F$20,0)+IF(K26=20,Points!$F$22,0)+IF(K26=21,Points!$F$23,0)+IF(K26=22,Points!$F$24,0)+IF(K26=23,Points!$F$25,0)</f>
        <v>0</v>
      </c>
      <c r="M26" s="76">
        <f t="shared" si="8"/>
        <v>0</v>
      </c>
      <c r="N26" s="84">
        <f t="shared" si="9"/>
        <v>0</v>
      </c>
      <c r="O26" s="78"/>
    </row>
    <row r="27" spans="1:15" ht="20.25" thickBot="1">
      <c r="A27" s="88"/>
      <c r="B27" s="87"/>
      <c r="C27" s="72">
        <v>0</v>
      </c>
      <c r="D27" s="26"/>
      <c r="E27" s="7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</f>
        <v>0</v>
      </c>
      <c r="F27" s="26">
        <f t="shared" si="5"/>
        <v>0</v>
      </c>
      <c r="G27" s="74"/>
      <c r="H27" s="75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74">
        <f t="shared" si="6"/>
        <v>0</v>
      </c>
      <c r="J27" s="76">
        <f t="shared" si="7"/>
        <v>0</v>
      </c>
      <c r="K27" s="26"/>
      <c r="L27" s="26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$F$20,0)+IF(K27=19,Points!$F$20,0)+IF(K27=20,Points!$F$22,0)+IF(K27=21,Points!$F$23,0)+IF(K27=22,Points!$F$24,0)+IF(K27=23,Points!$F$25,0)</f>
        <v>0</v>
      </c>
      <c r="M27" s="76">
        <f t="shared" si="8"/>
        <v>0</v>
      </c>
      <c r="N27" s="84">
        <f t="shared" si="9"/>
        <v>0</v>
      </c>
      <c r="O27" s="78"/>
    </row>
    <row r="28" spans="1:15" ht="20.25" thickBot="1">
      <c r="A28" s="88"/>
      <c r="B28" s="87"/>
      <c r="C28" s="72">
        <v>0</v>
      </c>
      <c r="D28" s="26"/>
      <c r="E28" s="7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</f>
        <v>0</v>
      </c>
      <c r="F28" s="26">
        <f t="shared" si="5"/>
        <v>0</v>
      </c>
      <c r="G28" s="74"/>
      <c r="H28" s="75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74">
        <f t="shared" si="6"/>
        <v>0</v>
      </c>
      <c r="J28" s="76">
        <f t="shared" si="7"/>
        <v>0</v>
      </c>
      <c r="K28" s="26"/>
      <c r="L28" s="26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$F$20,0)+IF(K28=19,Points!$F$20,0)+IF(K28=20,Points!$F$22,0)+IF(K28=21,Points!$F$23,0)+IF(K28=22,Points!$F$24,0)+IF(K28=23,Points!$F$25,0)</f>
        <v>0</v>
      </c>
      <c r="M28" s="76">
        <f t="shared" si="8"/>
        <v>0</v>
      </c>
      <c r="N28" s="84">
        <f t="shared" si="9"/>
        <v>0</v>
      </c>
      <c r="O28" s="78"/>
    </row>
    <row r="29" spans="1:15" ht="20.25" thickBot="1">
      <c r="A29" s="88"/>
      <c r="B29" s="87"/>
      <c r="C29" s="72">
        <v>0</v>
      </c>
      <c r="D29" s="26"/>
      <c r="E29" s="7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</f>
        <v>0</v>
      </c>
      <c r="F29" s="26">
        <f t="shared" si="5"/>
        <v>0</v>
      </c>
      <c r="G29" s="74"/>
      <c r="H29" s="75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74">
        <f t="shared" si="6"/>
        <v>0</v>
      </c>
      <c r="J29" s="76">
        <f t="shared" si="7"/>
        <v>0</v>
      </c>
      <c r="K29" s="26"/>
      <c r="L29" s="26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$F$20,0)+IF(K29=19,Points!$F$20,0)+IF(K29=20,Points!$F$22,0)+IF(K29=21,Points!$F$23,0)+IF(K29=22,Points!$F$24,0)+IF(K29=23,Points!$F$25,0)</f>
        <v>0</v>
      </c>
      <c r="M29" s="76">
        <f t="shared" si="8"/>
        <v>0</v>
      </c>
      <c r="N29" s="84">
        <f t="shared" si="9"/>
        <v>0</v>
      </c>
      <c r="O29" s="78"/>
    </row>
    <row r="30" spans="1:15" ht="20.25" thickBot="1">
      <c r="A30" s="88"/>
      <c r="B30" s="87"/>
      <c r="C30" s="72">
        <v>0</v>
      </c>
      <c r="D30" s="26"/>
      <c r="E30" s="7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</f>
        <v>0</v>
      </c>
      <c r="F30" s="26">
        <f t="shared" si="5"/>
        <v>0</v>
      </c>
      <c r="G30" s="74"/>
      <c r="H30" s="75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74">
        <f t="shared" si="6"/>
        <v>0</v>
      </c>
      <c r="J30" s="76">
        <f t="shared" si="7"/>
        <v>0</v>
      </c>
      <c r="K30" s="26"/>
      <c r="L30" s="26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$F$20,0)+IF(K30=19,Points!$F$20,0)+IF(K30=20,Points!$F$22,0)+IF(K30=21,Points!$F$23,0)+IF(K30=22,Points!$F$24,0)+IF(K30=23,Points!$F$25,0)</f>
        <v>0</v>
      </c>
      <c r="M30" s="76">
        <f t="shared" si="8"/>
        <v>0</v>
      </c>
      <c r="N30" s="84">
        <f t="shared" si="9"/>
        <v>0</v>
      </c>
      <c r="O30" s="78"/>
    </row>
    <row r="31" spans="1:15" ht="20.25" thickBot="1">
      <c r="A31" s="88"/>
      <c r="B31" s="87"/>
      <c r="C31" s="72">
        <v>0</v>
      </c>
      <c r="D31" s="26"/>
      <c r="E31" s="7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</f>
        <v>0</v>
      </c>
      <c r="F31" s="26">
        <f t="shared" si="5"/>
        <v>0</v>
      </c>
      <c r="G31" s="74"/>
      <c r="H31" s="75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74">
        <f t="shared" si="6"/>
        <v>0</v>
      </c>
      <c r="J31" s="76">
        <f t="shared" si="7"/>
        <v>0</v>
      </c>
      <c r="K31" s="26"/>
      <c r="L31" s="26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$F$20,0)+IF(K31=19,Points!$F$20,0)+IF(K31=20,Points!$F$22,0)+IF(K31=21,Points!$F$23,0)+IF(K31=22,Points!$F$24,0)+IF(K31=23,Points!$F$25,0)</f>
        <v>0</v>
      </c>
      <c r="M31" s="76">
        <f t="shared" si="8"/>
        <v>0</v>
      </c>
      <c r="N31" s="84">
        <f t="shared" si="9"/>
        <v>0</v>
      </c>
      <c r="O31" s="78"/>
    </row>
    <row r="32" spans="1:15" ht="20.25" thickBot="1">
      <c r="A32" s="88"/>
      <c r="B32" s="87"/>
      <c r="C32" s="72">
        <v>0</v>
      </c>
      <c r="D32" s="26"/>
      <c r="E32" s="7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</f>
        <v>0</v>
      </c>
      <c r="F32" s="26">
        <f t="shared" si="5"/>
        <v>0</v>
      </c>
      <c r="G32" s="74"/>
      <c r="H32" s="75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74">
        <f t="shared" si="6"/>
        <v>0</v>
      </c>
      <c r="J32" s="76">
        <f t="shared" si="7"/>
        <v>0</v>
      </c>
      <c r="K32" s="26"/>
      <c r="L32" s="26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$F$20,0)+IF(K32=19,Points!$F$20,0)+IF(K32=20,Points!$F$22,0)+IF(K32=21,Points!$F$23,0)+IF(K32=22,Points!$F$24,0)+IF(K32=23,Points!$F$25,0)</f>
        <v>0</v>
      </c>
      <c r="M32" s="76">
        <f t="shared" si="8"/>
        <v>0</v>
      </c>
      <c r="N32" s="84">
        <f t="shared" si="9"/>
        <v>0</v>
      </c>
      <c r="O32" s="78"/>
    </row>
    <row r="33" spans="1:15" ht="20.25" thickBot="1">
      <c r="A33" s="88"/>
      <c r="B33" s="87"/>
      <c r="C33" s="72">
        <v>0</v>
      </c>
      <c r="D33" s="26"/>
      <c r="E33" s="7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</f>
        <v>0</v>
      </c>
      <c r="F33" s="26">
        <f t="shared" si="5"/>
        <v>0</v>
      </c>
      <c r="G33" s="74"/>
      <c r="H33" s="75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74">
        <f t="shared" si="6"/>
        <v>0</v>
      </c>
      <c r="J33" s="76">
        <f t="shared" si="7"/>
        <v>0</v>
      </c>
      <c r="K33" s="26"/>
      <c r="L33" s="26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$F$20,0)+IF(K33=19,Points!$F$20,0)+IF(K33=20,Points!$F$22,0)+IF(K33=21,Points!$F$23,0)+IF(K33=22,Points!$F$24,0)+IF(K33=23,Points!$F$25,0)</f>
        <v>0</v>
      </c>
      <c r="M33" s="76">
        <f t="shared" si="8"/>
        <v>0</v>
      </c>
      <c r="N33" s="84">
        <f t="shared" si="9"/>
        <v>0</v>
      </c>
      <c r="O33" s="78"/>
    </row>
    <row r="34" spans="1:15" ht="20.25" thickBot="1">
      <c r="A34" s="89"/>
      <c r="B34" s="87"/>
      <c r="C34" s="72">
        <v>0</v>
      </c>
      <c r="D34" s="26"/>
      <c r="E34" s="7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</f>
        <v>0</v>
      </c>
      <c r="F34" s="26">
        <f t="shared" si="5"/>
        <v>0</v>
      </c>
      <c r="G34" s="74"/>
      <c r="H34" s="75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74">
        <f t="shared" si="6"/>
        <v>0</v>
      </c>
      <c r="J34" s="76">
        <f t="shared" si="7"/>
        <v>0</v>
      </c>
      <c r="K34" s="26"/>
      <c r="L34" s="26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$F$20,0)+IF(K34=19,Points!$F$20,0)+IF(K34=20,Points!$F$22,0)+IF(K34=21,Points!$F$23,0)+IF(K34=22,Points!$F$24,0)+IF(K34=23,Points!$F$25,0)</f>
        <v>0</v>
      </c>
      <c r="M34" s="76">
        <f t="shared" si="8"/>
        <v>0</v>
      </c>
      <c r="N34" s="84">
        <f t="shared" si="9"/>
        <v>0</v>
      </c>
      <c r="O34" s="7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4"/>
  <sheetViews>
    <sheetView zoomScale="90" zoomScaleNormal="90" workbookViewId="0" topLeftCell="A1">
      <selection activeCell="C8" sqref="C8"/>
    </sheetView>
  </sheetViews>
  <sheetFormatPr defaultColWidth="9.140625" defaultRowHeight="12.75"/>
  <cols>
    <col min="1" max="1" width="11.57421875" style="62" customWidth="1"/>
    <col min="2" max="2" width="9.140625" style="62" customWidth="1"/>
    <col min="3" max="3" width="35.28125" style="62" customWidth="1"/>
    <col min="4" max="10" width="9.140625" style="62" customWidth="1"/>
    <col min="11" max="11" width="16.421875" style="62" customWidth="1"/>
    <col min="12" max="14" width="9.140625" style="62" customWidth="1"/>
    <col min="15" max="15" width="9.7109375" style="62" customWidth="1"/>
    <col min="16" max="16" width="12.140625" style="62" customWidth="1"/>
    <col min="17" max="16384" width="9.140625" style="62" customWidth="1"/>
  </cols>
  <sheetData>
    <row r="1" ht="13.5" thickBot="1"/>
    <row r="2" spans="1:16" ht="22.5" customHeight="1" thickBot="1">
      <c r="A2" s="198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ht="13.5" thickBot="1"/>
    <row r="4" spans="1:16" ht="54.75" thickBot="1">
      <c r="A4" s="90"/>
      <c r="B4" s="91" t="s">
        <v>1</v>
      </c>
      <c r="C4" s="92" t="s">
        <v>110</v>
      </c>
      <c r="D4" s="91" t="s">
        <v>2</v>
      </c>
      <c r="E4" s="65" t="s">
        <v>6</v>
      </c>
      <c r="F4" s="93" t="s">
        <v>3</v>
      </c>
      <c r="G4" s="93" t="s">
        <v>4</v>
      </c>
      <c r="H4" s="66" t="s">
        <v>7</v>
      </c>
      <c r="I4" s="94" t="s">
        <v>3</v>
      </c>
      <c r="J4" s="94" t="s">
        <v>4</v>
      </c>
      <c r="K4" s="68" t="s">
        <v>19</v>
      </c>
      <c r="L4" s="93" t="s">
        <v>5</v>
      </c>
      <c r="M4" s="93" t="s">
        <v>3</v>
      </c>
      <c r="N4" s="95" t="s">
        <v>104</v>
      </c>
      <c r="O4" s="71" t="s">
        <v>105</v>
      </c>
      <c r="P4" s="71" t="s">
        <v>9</v>
      </c>
    </row>
    <row r="5" spans="1:16" ht="20.25" thickBot="1">
      <c r="A5" s="96">
        <v>6</v>
      </c>
      <c r="B5" s="97">
        <v>17</v>
      </c>
      <c r="C5" s="97" t="s">
        <v>26</v>
      </c>
      <c r="D5" s="97">
        <v>36</v>
      </c>
      <c r="E5" s="98">
        <v>4</v>
      </c>
      <c r="F5" s="99">
        <v>0</v>
      </c>
      <c r="G5" s="98">
        <f aca="true" t="shared" si="0" ref="G5:G15">F5+D5</f>
        <v>36</v>
      </c>
      <c r="H5" s="100">
        <v>3</v>
      </c>
      <c r="I5" s="101">
        <v>0</v>
      </c>
      <c r="J5" s="100">
        <f aca="true" t="shared" si="1" ref="J5:J15">I5+G5</f>
        <v>36</v>
      </c>
      <c r="K5" s="102">
        <f aca="true" t="shared" si="2" ref="K5:K15">I5+F5</f>
        <v>0</v>
      </c>
      <c r="L5" s="98"/>
      <c r="M5" s="99">
        <v>0</v>
      </c>
      <c r="N5" s="102">
        <f aca="true" t="shared" si="3" ref="N5:N16">SUM(M5,I5,F5)</f>
        <v>0</v>
      </c>
      <c r="O5" s="103">
        <f aca="true" t="shared" si="4" ref="O5:O15">N5+D5</f>
        <v>36</v>
      </c>
      <c r="P5" s="104"/>
    </row>
    <row r="6" spans="1:16" ht="20.25" thickBot="1">
      <c r="A6" s="89">
        <v>2</v>
      </c>
      <c r="B6" s="97">
        <v>2</v>
      </c>
      <c r="C6" s="97" t="s">
        <v>80</v>
      </c>
      <c r="D6" s="97">
        <v>32</v>
      </c>
      <c r="E6" s="98">
        <v>2</v>
      </c>
      <c r="F6" s="99">
        <v>0</v>
      </c>
      <c r="G6" s="98">
        <f t="shared" si="0"/>
        <v>32</v>
      </c>
      <c r="H6" s="100">
        <v>6</v>
      </c>
      <c r="I6" s="101">
        <v>0</v>
      </c>
      <c r="J6" s="100">
        <f t="shared" si="1"/>
        <v>32</v>
      </c>
      <c r="K6" s="102">
        <f t="shared" si="2"/>
        <v>0</v>
      </c>
      <c r="L6" s="98"/>
      <c r="M6" s="99">
        <v>0</v>
      </c>
      <c r="N6" s="102">
        <f t="shared" si="3"/>
        <v>0</v>
      </c>
      <c r="O6" s="103">
        <f t="shared" si="4"/>
        <v>32</v>
      </c>
      <c r="P6" s="105"/>
    </row>
    <row r="7" spans="1:16" ht="20.25" thickBot="1">
      <c r="A7" s="96">
        <v>7</v>
      </c>
      <c r="B7" s="97" t="s">
        <v>16</v>
      </c>
      <c r="C7" s="97" t="s">
        <v>81</v>
      </c>
      <c r="D7" s="97">
        <v>32</v>
      </c>
      <c r="E7" s="98" t="s">
        <v>102</v>
      </c>
      <c r="F7" s="99">
        <v>0</v>
      </c>
      <c r="G7" s="98">
        <f t="shared" si="0"/>
        <v>32</v>
      </c>
      <c r="H7" s="100" t="s">
        <v>102</v>
      </c>
      <c r="I7" s="101">
        <v>0</v>
      </c>
      <c r="J7" s="100">
        <f t="shared" si="1"/>
        <v>32</v>
      </c>
      <c r="K7" s="102">
        <f t="shared" si="2"/>
        <v>0</v>
      </c>
      <c r="L7" s="98" t="s">
        <v>102</v>
      </c>
      <c r="M7" s="99">
        <v>0</v>
      </c>
      <c r="N7" s="102">
        <f t="shared" si="3"/>
        <v>0</v>
      </c>
      <c r="O7" s="103">
        <f t="shared" si="4"/>
        <v>32</v>
      </c>
      <c r="P7" s="105"/>
    </row>
    <row r="8" spans="1:16" ht="20.25" thickBot="1">
      <c r="A8" s="96">
        <v>5</v>
      </c>
      <c r="B8" s="97">
        <v>14</v>
      </c>
      <c r="C8" s="97" t="s">
        <v>29</v>
      </c>
      <c r="D8" s="97">
        <v>30</v>
      </c>
      <c r="E8" s="98">
        <v>1</v>
      </c>
      <c r="F8" s="99">
        <v>0</v>
      </c>
      <c r="G8" s="98">
        <f t="shared" si="0"/>
        <v>30</v>
      </c>
      <c r="H8" s="100">
        <v>5</v>
      </c>
      <c r="I8" s="101">
        <v>0</v>
      </c>
      <c r="J8" s="100">
        <f t="shared" si="1"/>
        <v>30</v>
      </c>
      <c r="K8" s="102">
        <f t="shared" si="2"/>
        <v>0</v>
      </c>
      <c r="L8" s="98"/>
      <c r="M8" s="99">
        <v>0</v>
      </c>
      <c r="N8" s="102">
        <f t="shared" si="3"/>
        <v>0</v>
      </c>
      <c r="O8" s="103">
        <f t="shared" si="4"/>
        <v>30</v>
      </c>
      <c r="P8" s="103"/>
    </row>
    <row r="9" spans="1:16" ht="20.25" thickBot="1">
      <c r="A9" s="96">
        <v>9</v>
      </c>
      <c r="B9" s="97">
        <v>88</v>
      </c>
      <c r="C9" s="97" t="s">
        <v>30</v>
      </c>
      <c r="D9" s="97">
        <v>22</v>
      </c>
      <c r="E9" s="98">
        <v>3</v>
      </c>
      <c r="F9" s="99">
        <v>0</v>
      </c>
      <c r="G9" s="98">
        <f t="shared" si="0"/>
        <v>22</v>
      </c>
      <c r="H9" s="100">
        <v>4</v>
      </c>
      <c r="I9" s="101">
        <v>0</v>
      </c>
      <c r="J9" s="100">
        <f t="shared" si="1"/>
        <v>22</v>
      </c>
      <c r="K9" s="102">
        <f t="shared" si="2"/>
        <v>0</v>
      </c>
      <c r="L9" s="98"/>
      <c r="M9" s="99">
        <v>0</v>
      </c>
      <c r="N9" s="102">
        <f t="shared" si="3"/>
        <v>0</v>
      </c>
      <c r="O9" s="103">
        <f t="shared" si="4"/>
        <v>22</v>
      </c>
      <c r="P9" s="103"/>
    </row>
    <row r="10" spans="1:16" ht="20.25" thickBot="1">
      <c r="A10" s="96">
        <v>8</v>
      </c>
      <c r="B10" s="97">
        <v>44</v>
      </c>
      <c r="C10" s="97" t="s">
        <v>31</v>
      </c>
      <c r="D10" s="97">
        <v>20</v>
      </c>
      <c r="E10" s="98" t="s">
        <v>102</v>
      </c>
      <c r="F10" s="99">
        <v>0</v>
      </c>
      <c r="G10" s="98">
        <f t="shared" si="0"/>
        <v>20</v>
      </c>
      <c r="H10" s="100" t="s">
        <v>102</v>
      </c>
      <c r="I10" s="101">
        <v>0</v>
      </c>
      <c r="J10" s="100">
        <f t="shared" si="1"/>
        <v>20</v>
      </c>
      <c r="K10" s="102">
        <f t="shared" si="2"/>
        <v>0</v>
      </c>
      <c r="L10" s="98" t="s">
        <v>102</v>
      </c>
      <c r="M10" s="99">
        <v>0</v>
      </c>
      <c r="N10" s="102">
        <f t="shared" si="3"/>
        <v>0</v>
      </c>
      <c r="O10" s="103">
        <f t="shared" si="4"/>
        <v>20</v>
      </c>
      <c r="P10" s="103"/>
    </row>
    <row r="11" spans="1:16" ht="20.25" thickBot="1">
      <c r="A11" s="89">
        <v>4</v>
      </c>
      <c r="B11" s="106" t="s">
        <v>12</v>
      </c>
      <c r="C11" s="97" t="s">
        <v>32</v>
      </c>
      <c r="D11" s="97">
        <v>18</v>
      </c>
      <c r="E11" s="98">
        <v>8</v>
      </c>
      <c r="F11" s="99">
        <v>0</v>
      </c>
      <c r="G11" s="98">
        <f t="shared" si="0"/>
        <v>18</v>
      </c>
      <c r="H11" s="100">
        <v>8</v>
      </c>
      <c r="I11" s="101">
        <v>0</v>
      </c>
      <c r="J11" s="100">
        <f t="shared" si="1"/>
        <v>18</v>
      </c>
      <c r="K11" s="102">
        <f t="shared" si="2"/>
        <v>0</v>
      </c>
      <c r="L11" s="98"/>
      <c r="M11" s="99">
        <v>0</v>
      </c>
      <c r="N11" s="102">
        <f t="shared" si="3"/>
        <v>0</v>
      </c>
      <c r="O11" s="103">
        <f t="shared" si="4"/>
        <v>18</v>
      </c>
      <c r="P11" s="103"/>
    </row>
    <row r="12" spans="1:16" ht="20.25" thickBot="1">
      <c r="A12" s="89">
        <v>1</v>
      </c>
      <c r="B12" s="106" t="s">
        <v>17</v>
      </c>
      <c r="C12" s="97" t="s">
        <v>33</v>
      </c>
      <c r="D12" s="97">
        <v>16</v>
      </c>
      <c r="E12" s="98">
        <v>5</v>
      </c>
      <c r="F12" s="99">
        <v>0</v>
      </c>
      <c r="G12" s="98">
        <f t="shared" si="0"/>
        <v>16</v>
      </c>
      <c r="H12" s="100">
        <v>2</v>
      </c>
      <c r="I12" s="101">
        <v>0</v>
      </c>
      <c r="J12" s="100">
        <f t="shared" si="1"/>
        <v>16</v>
      </c>
      <c r="K12" s="102">
        <f t="shared" si="2"/>
        <v>0</v>
      </c>
      <c r="L12" s="98"/>
      <c r="M12" s="99">
        <v>0</v>
      </c>
      <c r="N12" s="102">
        <f t="shared" si="3"/>
        <v>0</v>
      </c>
      <c r="O12" s="103">
        <f t="shared" si="4"/>
        <v>16</v>
      </c>
      <c r="P12" s="103"/>
    </row>
    <row r="13" spans="1:16" ht="20.25" thickBot="1">
      <c r="A13" s="89">
        <v>3</v>
      </c>
      <c r="B13" s="106" t="s">
        <v>18</v>
      </c>
      <c r="C13" s="97" t="s">
        <v>34</v>
      </c>
      <c r="D13" s="97">
        <v>10</v>
      </c>
      <c r="E13" s="98">
        <v>6</v>
      </c>
      <c r="F13" s="99">
        <v>0</v>
      </c>
      <c r="G13" s="98">
        <f t="shared" si="0"/>
        <v>10</v>
      </c>
      <c r="H13" s="100">
        <v>1</v>
      </c>
      <c r="I13" s="101">
        <v>0</v>
      </c>
      <c r="J13" s="100">
        <f t="shared" si="1"/>
        <v>10</v>
      </c>
      <c r="K13" s="102">
        <f t="shared" si="2"/>
        <v>0</v>
      </c>
      <c r="L13" s="98"/>
      <c r="M13" s="99">
        <v>0</v>
      </c>
      <c r="N13" s="102">
        <f t="shared" si="3"/>
        <v>0</v>
      </c>
      <c r="O13" s="103">
        <f t="shared" si="4"/>
        <v>10</v>
      </c>
      <c r="P13" s="103"/>
    </row>
    <row r="14" spans="1:16" ht="20.25" thickBot="1">
      <c r="A14" s="96">
        <v>10</v>
      </c>
      <c r="B14" s="97">
        <v>99</v>
      </c>
      <c r="C14" s="97" t="s">
        <v>103</v>
      </c>
      <c r="D14" s="97"/>
      <c r="E14" s="98">
        <v>7</v>
      </c>
      <c r="F14" s="99">
        <v>0</v>
      </c>
      <c r="G14" s="98">
        <f t="shared" si="0"/>
        <v>0</v>
      </c>
      <c r="H14" s="100">
        <v>7</v>
      </c>
      <c r="I14" s="101">
        <v>0</v>
      </c>
      <c r="J14" s="100">
        <f t="shared" si="1"/>
        <v>0</v>
      </c>
      <c r="K14" s="102">
        <f t="shared" si="2"/>
        <v>0</v>
      </c>
      <c r="L14" s="98"/>
      <c r="M14" s="99">
        <v>0</v>
      </c>
      <c r="N14" s="102">
        <f t="shared" si="3"/>
        <v>0</v>
      </c>
      <c r="O14" s="103">
        <f t="shared" si="4"/>
        <v>0</v>
      </c>
      <c r="P14" s="103"/>
    </row>
    <row r="15" spans="1:16" ht="20.25" customHeight="1" thickBot="1">
      <c r="A15" s="96">
        <v>11</v>
      </c>
      <c r="B15" s="97">
        <v>53</v>
      </c>
      <c r="C15" s="97" t="s">
        <v>38</v>
      </c>
      <c r="D15" s="97">
        <v>0</v>
      </c>
      <c r="E15" s="107"/>
      <c r="F15" s="99">
        <v>0</v>
      </c>
      <c r="G15" s="98">
        <f t="shared" si="0"/>
        <v>0</v>
      </c>
      <c r="H15" s="100"/>
      <c r="I15" s="101">
        <v>0</v>
      </c>
      <c r="J15" s="100">
        <f t="shared" si="1"/>
        <v>0</v>
      </c>
      <c r="K15" s="102">
        <f t="shared" si="2"/>
        <v>0</v>
      </c>
      <c r="L15" s="98"/>
      <c r="M15" s="99">
        <v>0</v>
      </c>
      <c r="N15" s="102">
        <f t="shared" si="3"/>
        <v>0</v>
      </c>
      <c r="O15" s="103">
        <f t="shared" si="4"/>
        <v>0</v>
      </c>
      <c r="P15" s="103"/>
    </row>
    <row r="16" spans="1:16" ht="20.25" thickBot="1">
      <c r="A16" s="96">
        <v>12</v>
      </c>
      <c r="B16" s="97"/>
      <c r="C16" s="97"/>
      <c r="D16" s="97"/>
      <c r="E16" s="98"/>
      <c r="F16" s="99">
        <f>IF(E16=1,Points!$C$3,0)+IF(E16=2,Points!$C$4,0)+IF(E16=3,Points!$C$5,0)+IF(E16=4,Points!$C$6,0)+IF(E16=5,Points!$C$7,0)+IF(E16=6,Points!$C$8,0)+IF(E16=7,Points!$C$9,0)+IF(E16=8,Points!$C$10,0)+IF(E16=9,Points!$C$11,0)+IF(E16=10,Points!$C$12,0)+IF(E16=11,Points!$C$13,0)+IF(E16=12,Points!$C$14,0)+IF(E16=13,Points!$C$15,0)+IF(E16=14,Points!$C$16,0)+IF(E16=15,Points!$C$17,0)+IF(E16=16,Points!$C$18,0)+IF(E16=17,Points!$C$19,0)</f>
        <v>0</v>
      </c>
      <c r="G16" s="98">
        <f aca="true" t="shared" si="5" ref="G16:G34">F16+D16</f>
        <v>0</v>
      </c>
      <c r="H16" s="100"/>
      <c r="I16" s="101">
        <f>IF(H16=1,Points!$C$3,0)+IF(H16=2,Points!$C$4,0)+IF(H16=3,Points!$C$5,0)+IF(H16=4,Points!$C$6,0)+IF(H16=5,Points!$C$7,0)+IF(H16=6,Points!$C$8,0)+IF(H16=7,Points!$C$9,0)+IF(H16=8,Points!$C$10,0)+IF(H16=9,Points!$C$11,0)+IF(H16=10,Points!$C$12,0)+IF(H16=11,Points!$C$13,0)+IF(H16=12,Points!$C$14,0)+IF(H16=13,Points!$C$15,0)+IF(H16=14,Points!$C$16,0)+IF(H16=15,Points!$C$17,0)+IF(H16=16,Points!$C$18,0)+IF(H16=17,Points!$C$19,0)</f>
        <v>0</v>
      </c>
      <c r="J16" s="100">
        <f aca="true" t="shared" si="6" ref="J16:J34">I16+G16</f>
        <v>0</v>
      </c>
      <c r="K16" s="102">
        <f aca="true" t="shared" si="7" ref="K16:K34">I16+F16</f>
        <v>0</v>
      </c>
      <c r="L16" s="98"/>
      <c r="M16" s="99">
        <f>IF(L16=1,Points!$F$3,0)+IF(L16=2,Points!$F$4,0)+IF(L16=3,Points!$F$5,0)+IF(L16=4,Points!$F$6,0)+IF(L16=5,Points!$F$7,0)+IF(L16=6,Points!$F$8,0)+IF(L16=7,Points!$F$9,0)+IF(L16=8,Points!$F$10,0)+IF(L16=9,Points!$F$11,0)+IF(L16=10,Points!$F$12,0)+IF(L16=11,Points!$F$13,0)+IF(L16=12,Points!$F$14,0)+IF(L16=13,Points!$F$15,0)+IF(L16=14,Points!$F$16,0)+IF(L16=15,Points!$F$17,0)+IF(L16=16,Points!$F$18,0)+IF(L16=17,Points!$F$19,0)</f>
        <v>0</v>
      </c>
      <c r="N16" s="102">
        <f t="shared" si="3"/>
        <v>0</v>
      </c>
      <c r="O16" s="103"/>
      <c r="P16" s="103"/>
    </row>
    <row r="17" spans="1:16" ht="20.25" thickBot="1">
      <c r="A17" s="96">
        <v>13</v>
      </c>
      <c r="B17" s="97"/>
      <c r="C17" s="97"/>
      <c r="D17" s="97"/>
      <c r="E17" s="98"/>
      <c r="F17" s="99">
        <f>IF(E17=1,Points!$C$3,0)+IF(E17=2,Points!$C$4,0)+IF(E17=3,Points!$C$5,0)+IF(E17=4,Points!$C$6,0)+IF(E17=5,Points!$C$7,0)+IF(E17=6,Points!$C$8,0)+IF(E17=7,Points!$C$9,0)+IF(E17=8,Points!$C$10,0)+IF(E17=9,Points!$C$11,0)+IF(E17=10,Points!$C$12,0)+IF(E17=11,Points!$C$13,0)+IF(E17=12,Points!$C$14,0)+IF(E17=13,Points!$C$15,0)+IF(E17=14,Points!$C$16,0)+IF(E17=15,Points!$C$17,0)+IF(E17=16,Points!$C$18,0)+IF(E17=17,Points!$C$19,0)</f>
        <v>0</v>
      </c>
      <c r="G17" s="98">
        <f t="shared" si="5"/>
        <v>0</v>
      </c>
      <c r="H17" s="100"/>
      <c r="I17" s="101">
        <f>IF(H17=1,Points!$C$3,0)+IF(H17=2,Points!$C$4,0)+IF(H17=3,Points!$C$5,0)+IF(H17=4,Points!$C$6,0)+IF(H17=5,Points!$C$7,0)+IF(H17=6,Points!$C$8,0)+IF(H17=7,Points!$C$9,0)+IF(H17=8,Points!$C$10,0)+IF(H17=9,Points!$C$11,0)+IF(H17=10,Points!$C$12,0)+IF(H17=11,Points!$C$13,0)+IF(H17=12,Points!$C$14,0)+IF(H17=13,Points!$C$15,0)+IF(H17=14,Points!$C$16,0)+IF(H17=15,Points!$C$17,0)+IF(H17=16,Points!$C$18,0)+IF(H17=17,Points!$C$19,0)</f>
        <v>0</v>
      </c>
      <c r="J17" s="100">
        <f t="shared" si="6"/>
        <v>0</v>
      </c>
      <c r="K17" s="102">
        <f t="shared" si="7"/>
        <v>0</v>
      </c>
      <c r="L17" s="98"/>
      <c r="M17" s="99">
        <f>IF(L17=1,Points!$F$3,0)+IF(L17=2,Points!$F$4,0)+IF(L17=3,Points!$F$5,0)+IF(L17=4,Points!$F$6,0)+IF(L17=5,Points!$F$7,0)+IF(L17=6,Points!$F$8,0)+IF(L17=7,Points!$F$9,0)+IF(L17=8,Points!$F$10,0)+IF(L17=9,Points!$F$11,0)+IF(L17=10,Points!$F$12,0)+IF(L17=11,Points!$F$13,0)+IF(L17=12,Points!$F$14,0)+IF(L17=13,Points!$F$15,0)+IF(L17=14,Points!$F$16,0)+IF(L17=15,Points!$F$17,0)+IF(L17=16,Points!$F$18,0)+IF(L17=17,Points!$F$19,0)</f>
        <v>0</v>
      </c>
      <c r="N17" s="102">
        <f aca="true" t="shared" si="8" ref="N17:N34">M17+J17</f>
        <v>0</v>
      </c>
      <c r="O17" s="103"/>
      <c r="P17" s="103"/>
    </row>
    <row r="18" spans="1:16" ht="20.25" thickBot="1">
      <c r="A18" s="96">
        <v>14</v>
      </c>
      <c r="B18" s="97"/>
      <c r="C18" s="97"/>
      <c r="D18" s="97"/>
      <c r="E18" s="98"/>
      <c r="F18" s="99">
        <f>IF(E18=1,Points!$C$3,0)+IF(E18=2,Points!$C$4,0)+IF(E18=3,Points!$C$5,0)+IF(E18=4,Points!$C$6,0)+IF(E18=5,Points!$C$7,0)+IF(E18=6,Points!$C$8,0)+IF(E18=7,Points!$C$9,0)+IF(E18=8,Points!$C$10,0)+IF(E18=9,Points!$C$11,0)+IF(E18=10,Points!$C$12,0)+IF(E18=11,Points!$C$13,0)+IF(E18=12,Points!$C$14,0)+IF(E18=13,Points!$C$15,0)+IF(E18=14,Points!$C$16,0)+IF(E18=15,Points!$C$17,0)+IF(E18=16,Points!$C$18,0)+IF(E18=17,Points!$C$19,0)</f>
        <v>0</v>
      </c>
      <c r="G18" s="98">
        <f t="shared" si="5"/>
        <v>0</v>
      </c>
      <c r="H18" s="100"/>
      <c r="I18" s="101">
        <f>IF(H18=1,Points!$C$3,0)+IF(H18=2,Points!$C$4,0)+IF(H18=3,Points!$C$5,0)+IF(H18=4,Points!$C$6,0)+IF(H18=5,Points!$C$7,0)+IF(H18=6,Points!$C$8,0)+IF(H18=7,Points!$C$9,0)+IF(H18=8,Points!$C$10,0)+IF(H18=9,Points!$C$11,0)+IF(H18=10,Points!$C$12,0)+IF(H18=11,Points!$C$13,0)+IF(H18=12,Points!$C$14,0)+IF(H18=13,Points!$C$15,0)+IF(H18=14,Points!$C$16,0)+IF(H18=15,Points!$C$17,0)+IF(H18=16,Points!$C$18,0)+IF(H18=17,Points!$C$19,0)</f>
        <v>0</v>
      </c>
      <c r="J18" s="100">
        <f t="shared" si="6"/>
        <v>0</v>
      </c>
      <c r="K18" s="102">
        <f t="shared" si="7"/>
        <v>0</v>
      </c>
      <c r="L18" s="98"/>
      <c r="M18" s="99">
        <f>IF(L18=1,Points!$F$3,0)+IF(L18=2,Points!$F$4,0)+IF(L18=3,Points!$F$5,0)+IF(L18=4,Points!$F$6,0)+IF(L18=5,Points!$F$7,0)+IF(L18=6,Points!$F$8,0)+IF(L18=7,Points!$F$9,0)+IF(L18=8,Points!$F$10,0)+IF(L18=9,Points!$F$11,0)+IF(L18=10,Points!$F$12,0)+IF(L18=11,Points!$F$13,0)+IF(L18=12,Points!$F$14,0)+IF(L18=13,Points!$F$15,0)+IF(L18=14,Points!$F$16,0)+IF(L18=15,Points!$F$17,0)+IF(L18=16,Points!$F$18,0)+IF(L18=17,Points!$F$19,0)</f>
        <v>0</v>
      </c>
      <c r="N18" s="102">
        <f t="shared" si="8"/>
        <v>0</v>
      </c>
      <c r="O18" s="103"/>
      <c r="P18" s="103"/>
    </row>
    <row r="19" spans="1:16" ht="20.25" thickBot="1">
      <c r="A19" s="96">
        <v>15</v>
      </c>
      <c r="B19" s="97"/>
      <c r="C19" s="97"/>
      <c r="D19" s="97"/>
      <c r="E19" s="98"/>
      <c r="F19" s="99">
        <f>IF(E19=1,Points!$C$3,0)+IF(E19=2,Points!$C$4,0)+IF(E19=3,Points!$C$5,0)+IF(E19=4,Points!$C$6,0)+IF(E19=5,Points!$C$7,0)+IF(E19=6,Points!$C$8,0)+IF(E19=7,Points!$C$9,0)+IF(E19=8,Points!$C$10,0)+IF(E19=9,Points!$C$11,0)+IF(E19=10,Points!$C$12,0)+IF(E19=11,Points!$C$13,0)+IF(E19=12,Points!$C$14,0)+IF(E19=13,Points!$C$15,0)+IF(E19=14,Points!$C$16,0)+IF(E19=15,Points!$C$17,0)+IF(E19=16,Points!$C$18,0)+IF(E19=17,Points!$C$19,0)</f>
        <v>0</v>
      </c>
      <c r="G19" s="98">
        <f t="shared" si="5"/>
        <v>0</v>
      </c>
      <c r="H19" s="100"/>
      <c r="I19" s="101">
        <f>IF(H19=1,Points!$C$3,0)+IF(H19=2,Points!$C$4,0)+IF(H19=3,Points!$C$5,0)+IF(H19=4,Points!$C$6,0)+IF(H19=5,Points!$C$7,0)+IF(H19=6,Points!$C$8,0)+IF(H19=7,Points!$C$9,0)+IF(H19=8,Points!$C$10,0)+IF(H19=9,Points!$C$11,0)+IF(H19=10,Points!$C$12,0)+IF(H19=11,Points!$C$13,0)+IF(H19=12,Points!$C$14,0)+IF(H19=13,Points!$C$15,0)+IF(H19=14,Points!$C$16,0)+IF(H19=15,Points!$C$17,0)+IF(H19=16,Points!$C$18,0)+IF(H19=17,Points!$C$19,0)</f>
        <v>0</v>
      </c>
      <c r="J19" s="100">
        <f t="shared" si="6"/>
        <v>0</v>
      </c>
      <c r="K19" s="102">
        <f t="shared" si="7"/>
        <v>0</v>
      </c>
      <c r="L19" s="98"/>
      <c r="M19" s="99">
        <f>IF(L19=1,Points!$F$3,0)+IF(L19=2,Points!$F$4,0)+IF(L19=3,Points!$F$5,0)+IF(L19=4,Points!$F$6,0)+IF(L19=5,Points!$F$7,0)+IF(L19=6,Points!$F$8,0)+IF(L19=7,Points!$F$9,0)+IF(L19=8,Points!$F$10,0)+IF(L19=9,Points!$F$11,0)+IF(L19=10,Points!$F$12,0)+IF(L19=11,Points!$F$13,0)+IF(L19=12,Points!$F$14,0)+IF(L19=13,Points!$F$15,0)+IF(L19=14,Points!$F$16,0)+IF(L19=15,Points!$F$17,0)+IF(L19=16,Points!$F$18,0)+IF(L19=17,Points!$F$19,0)</f>
        <v>0</v>
      </c>
      <c r="N19" s="102">
        <f t="shared" si="8"/>
        <v>0</v>
      </c>
      <c r="O19" s="103"/>
      <c r="P19" s="103"/>
    </row>
    <row r="20" spans="1:16" ht="20.25" thickBot="1">
      <c r="A20" s="96">
        <v>16</v>
      </c>
      <c r="B20" s="97"/>
      <c r="C20" s="97"/>
      <c r="D20" s="97"/>
      <c r="E20" s="98"/>
      <c r="F20" s="99">
        <f>IF(E20=1,Points!$C$3,0)+IF(E20=2,Points!$C$4,0)+IF(E20=3,Points!$C$5,0)+IF(E20=4,Points!$C$6,0)+IF(E20=5,Points!$C$7,0)+IF(E20=6,Points!$C$8,0)+IF(E20=7,Points!$C$9,0)+IF(E20=8,Points!$C$10,0)+IF(E20=9,Points!$C$11,0)+IF(E20=10,Points!$C$12,0)+IF(E20=11,Points!$C$13,0)+IF(E20=12,Points!$C$14,0)+IF(E20=13,Points!$C$15,0)+IF(E20=14,Points!$C$16,0)+IF(E20=15,Points!$C$17,0)+IF(E20=16,Points!$C$18,0)+IF(E20=17,Points!$C$19,0)</f>
        <v>0</v>
      </c>
      <c r="G20" s="98">
        <f t="shared" si="5"/>
        <v>0</v>
      </c>
      <c r="H20" s="100"/>
      <c r="I20" s="101">
        <f>IF(H20=1,Points!$C$3,0)+IF(H20=2,Points!$C$4,0)+IF(H20=3,Points!$C$5,0)+IF(H20=4,Points!$C$6,0)+IF(H20=5,Points!$C$7,0)+IF(H20=6,Points!$C$8,0)+IF(H20=7,Points!$C$9,0)+IF(H20=8,Points!$C$10,0)+IF(H20=9,Points!$C$11,0)+IF(H20=10,Points!$C$12,0)+IF(H20=11,Points!$C$13,0)+IF(H20=12,Points!$C$14,0)+IF(H20=13,Points!$C$15,0)+IF(H20=14,Points!$C$16,0)+IF(H20=15,Points!$C$17,0)+IF(H20=16,Points!$C$18,0)+IF(H20=17,Points!$C$19,0)</f>
        <v>0</v>
      </c>
      <c r="J20" s="100">
        <f t="shared" si="6"/>
        <v>0</v>
      </c>
      <c r="K20" s="102">
        <f t="shared" si="7"/>
        <v>0</v>
      </c>
      <c r="L20" s="98"/>
      <c r="M20" s="99">
        <f>IF(L20=1,Points!$F$3,0)+IF(L20=2,Points!$F$4,0)+IF(L20=3,Points!$F$5,0)+IF(L20=4,Points!$F$6,0)+IF(L20=5,Points!$F$7,0)+IF(L20=6,Points!$F$8,0)+IF(L20=7,Points!$F$9,0)+IF(L20=8,Points!$F$10,0)+IF(L20=9,Points!$F$11,0)+IF(L20=10,Points!$F$12,0)+IF(L20=11,Points!$F$13,0)+IF(L20=12,Points!$F$14,0)+IF(L20=13,Points!$F$15,0)+IF(L20=14,Points!$F$16,0)+IF(L20=15,Points!$F$17,0)+IF(L20=16,Points!$F$18,0)+IF(L20=17,Points!$F$19,0)</f>
        <v>0</v>
      </c>
      <c r="N20" s="102">
        <f t="shared" si="8"/>
        <v>0</v>
      </c>
      <c r="O20" s="103"/>
      <c r="P20" s="103"/>
    </row>
    <row r="21" spans="1:16" ht="20.25" thickBot="1">
      <c r="A21" s="96">
        <v>17</v>
      </c>
      <c r="B21" s="97"/>
      <c r="C21" s="97"/>
      <c r="D21" s="97"/>
      <c r="E21" s="98"/>
      <c r="F21" s="99">
        <f>IF(E21=1,Points!$C$3,0)+IF(E21=2,Points!$C$4,0)+IF(E21=3,Points!$C$5,0)+IF(E21=4,Points!$C$6,0)+IF(E21=5,Points!$C$7,0)+IF(E21=6,Points!$C$8,0)+IF(E21=7,Points!$C$9,0)+IF(E21=8,Points!$C$10,0)+IF(E21=9,Points!$C$11,0)+IF(E21=10,Points!$C$12,0)+IF(E21=11,Points!$C$13,0)+IF(E21=12,Points!$C$14,0)+IF(E21=13,Points!$C$15,0)+IF(E21=14,Points!$C$16,0)+IF(E21=15,Points!$C$17,0)+IF(E21=16,Points!$C$18,0)+IF(E21=17,Points!$C$19,0)</f>
        <v>0</v>
      </c>
      <c r="G21" s="98">
        <f t="shared" si="5"/>
        <v>0</v>
      </c>
      <c r="H21" s="100"/>
      <c r="I21" s="101">
        <f>IF(H21=1,Points!$C$3,0)+IF(H21=2,Points!$C$4,0)+IF(H21=3,Points!$C$5,0)+IF(H21=4,Points!$C$6,0)+IF(H21=5,Points!$C$7,0)+IF(H21=6,Points!$C$8,0)+IF(H21=7,Points!$C$9,0)+IF(H21=8,Points!$C$10,0)+IF(H21=9,Points!$C$11,0)+IF(H21=10,Points!$C$12,0)+IF(H21=11,Points!$C$13,0)+IF(H21=12,Points!$C$14,0)+IF(H21=13,Points!$C$15,0)+IF(H21=14,Points!$C$16,0)+IF(H21=15,Points!$C$17,0)+IF(H21=16,Points!$C$18,0)+IF(H21=17,Points!$C$19,0)</f>
        <v>0</v>
      </c>
      <c r="J21" s="100">
        <f t="shared" si="6"/>
        <v>0</v>
      </c>
      <c r="K21" s="102">
        <f t="shared" si="7"/>
        <v>0</v>
      </c>
      <c r="L21" s="98"/>
      <c r="M21" s="99">
        <f>IF(L21=1,Points!$F$3,0)+IF(L21=2,Points!$F$4,0)+IF(L21=3,Points!$F$5,0)+IF(L21=4,Points!$F$6,0)+IF(L21=5,Points!$F$7,0)+IF(L21=6,Points!$F$8,0)+IF(L21=7,Points!$F$9,0)+IF(L21=8,Points!$F$10,0)+IF(L21=9,Points!$F$11,0)+IF(L21=10,Points!$F$12,0)+IF(L21=11,Points!$F$13,0)+IF(L21=12,Points!$F$14,0)+IF(L21=13,Points!$F$15,0)+IF(L21=14,Points!$F$16,0)+IF(L21=15,Points!$F$17,0)+IF(L21=16,Points!$F$18,0)+IF(L21=17,Points!$F$19,0)</f>
        <v>0</v>
      </c>
      <c r="N21" s="102">
        <f t="shared" si="8"/>
        <v>0</v>
      </c>
      <c r="O21" s="103"/>
      <c r="P21" s="103"/>
    </row>
    <row r="22" spans="1:16" ht="20.25" thickBot="1">
      <c r="A22" s="96">
        <v>18</v>
      </c>
      <c r="B22" s="97"/>
      <c r="C22" s="97"/>
      <c r="D22" s="97"/>
      <c r="E22" s="98"/>
      <c r="F22" s="99">
        <f>IF(E22=1,Points!$C$3,0)+IF(E22=2,Points!$C$4,0)+IF(E22=3,Points!$C$5,0)+IF(E22=4,Points!$C$6,0)+IF(E22=5,Points!$C$7,0)+IF(E22=6,Points!$C$8,0)+IF(E22=7,Points!$C$9,0)+IF(E22=8,Points!$C$10,0)+IF(E22=9,Points!$C$11,0)+IF(E22=10,Points!$C$12,0)+IF(E22=11,Points!$C$13,0)+IF(E22=12,Points!$C$14,0)+IF(E22=13,Points!$C$15,0)+IF(E22=14,Points!$C$16,0)+IF(E22=15,Points!$C$17,0)+IF(E22=16,Points!$C$18,0)+IF(E22=17,Points!$C$19,0)</f>
        <v>0</v>
      </c>
      <c r="G22" s="98">
        <f t="shared" si="5"/>
        <v>0</v>
      </c>
      <c r="H22" s="100"/>
      <c r="I22" s="101">
        <f>IF(H22=1,Points!$C$3,0)+IF(H22=2,Points!$C$4,0)+IF(H22=3,Points!$C$5,0)+IF(H22=4,Points!$C$6,0)+IF(H22=5,Points!$C$7,0)+IF(H22=6,Points!$C$8,0)+IF(H22=7,Points!$C$9,0)+IF(H22=8,Points!$C$10,0)+IF(H22=9,Points!$C$11,0)+IF(H22=10,Points!$C$12,0)+IF(H22=11,Points!$C$13,0)+IF(H22=12,Points!$C$14,0)+IF(H22=13,Points!$C$15,0)+IF(H22=14,Points!$C$16,0)+IF(H22=15,Points!$C$17,0)+IF(H22=16,Points!$C$18,0)+IF(H22=17,Points!$C$19,0)</f>
        <v>0</v>
      </c>
      <c r="J22" s="100">
        <f t="shared" si="6"/>
        <v>0</v>
      </c>
      <c r="K22" s="102">
        <f t="shared" si="7"/>
        <v>0</v>
      </c>
      <c r="L22" s="98"/>
      <c r="M22" s="99">
        <f>IF(L22=1,Points!$F$3,0)+IF(L22=2,Points!$F$4,0)+IF(L22=3,Points!$F$5,0)+IF(L22=4,Points!$F$6,0)+IF(L22=5,Points!$F$7,0)+IF(L22=6,Points!$F$8,0)+IF(L22=7,Points!$F$9,0)+IF(L22=8,Points!$F$10,0)+IF(L22=9,Points!$F$11,0)+IF(L22=10,Points!$F$12,0)+IF(L22=11,Points!$F$13,0)+IF(L22=12,Points!$F$14,0)+IF(L22=13,Points!$F$15,0)+IF(L22=14,Points!$F$16,0)+IF(L22=15,Points!$F$17,0)+IF(L22=16,Points!$F$18,0)+IF(L22=17,Points!$F$19,0)</f>
        <v>0</v>
      </c>
      <c r="N22" s="102">
        <f t="shared" si="8"/>
        <v>0</v>
      </c>
      <c r="O22" s="103"/>
      <c r="P22" s="103"/>
    </row>
    <row r="23" spans="1:16" ht="20.25" thickBot="1">
      <c r="A23" s="96">
        <v>19</v>
      </c>
      <c r="B23" s="97"/>
      <c r="C23" s="97"/>
      <c r="D23" s="97"/>
      <c r="E23" s="98"/>
      <c r="F23" s="99">
        <f>IF(E23=1,Points!$C$3,0)+IF(E23=2,Points!$C$4,0)+IF(E23=3,Points!$C$5,0)+IF(E23=4,Points!$C$6,0)+IF(E23=5,Points!$C$7,0)+IF(E23=6,Points!$C$8,0)+IF(E23=7,Points!$C$9,0)+IF(E23=8,Points!$C$10,0)+IF(E23=9,Points!$C$11,0)+IF(E23=10,Points!$C$12,0)+IF(E23=11,Points!$C$13,0)+IF(E23=12,Points!$C$14,0)+IF(E23=13,Points!$C$15,0)+IF(E23=14,Points!$C$16,0)+IF(E23=15,Points!$C$17,0)+IF(E23=16,Points!$C$18,0)+IF(E23=17,Points!$C$19,0)</f>
        <v>0</v>
      </c>
      <c r="G23" s="98">
        <f t="shared" si="5"/>
        <v>0</v>
      </c>
      <c r="H23" s="100"/>
      <c r="I23" s="101">
        <f>IF(H23=1,Points!$C$3,0)+IF(H23=2,Points!$C$4,0)+IF(H23=3,Points!$C$5,0)+IF(H23=4,Points!$C$6,0)+IF(H23=5,Points!$C$7,0)+IF(H23=6,Points!$C$8,0)+IF(H23=7,Points!$C$9,0)+IF(H23=8,Points!$C$10,0)+IF(H23=9,Points!$C$11,0)+IF(H23=10,Points!$C$12,0)+IF(H23=11,Points!$C$13,0)+IF(H23=12,Points!$C$14,0)+IF(H23=13,Points!$C$15,0)+IF(H23=14,Points!$C$16,0)+IF(H23=15,Points!$C$17,0)+IF(H23=16,Points!$C$18,0)+IF(H23=17,Points!$C$19,0)</f>
        <v>0</v>
      </c>
      <c r="J23" s="100">
        <f t="shared" si="6"/>
        <v>0</v>
      </c>
      <c r="K23" s="102">
        <f t="shared" si="7"/>
        <v>0</v>
      </c>
      <c r="L23" s="98"/>
      <c r="M23" s="99">
        <f>IF(L23=1,Points!$F$3,0)+IF(L23=2,Points!$F$4,0)+IF(L23=3,Points!$F$5,0)+IF(L23=4,Points!$F$6,0)+IF(L23=5,Points!$F$7,0)+IF(L23=6,Points!$F$8,0)+IF(L23=7,Points!$F$9,0)+IF(L23=8,Points!$F$10,0)+IF(L23=9,Points!$F$11,0)+IF(L23=10,Points!$F$12,0)+IF(L23=11,Points!$F$13,0)+IF(L23=12,Points!$F$14,0)+IF(L23=13,Points!$F$15,0)+IF(L23=14,Points!$F$16,0)+IF(L23=15,Points!$F$17,0)+IF(L23=16,Points!$F$18,0)+IF(L23=17,Points!$F$19,0)</f>
        <v>0</v>
      </c>
      <c r="N23" s="102">
        <f t="shared" si="8"/>
        <v>0</v>
      </c>
      <c r="O23" s="103"/>
      <c r="P23" s="103"/>
    </row>
    <row r="24" spans="1:16" ht="20.25" thickBot="1">
      <c r="A24" s="96">
        <v>20</v>
      </c>
      <c r="B24" s="97"/>
      <c r="C24" s="97"/>
      <c r="D24" s="97"/>
      <c r="E24" s="98"/>
      <c r="F24" s="99">
        <f>IF(E24=1,Points!$C$3,0)+IF(E24=2,Points!$C$4,0)+IF(E24=3,Points!$C$5,0)+IF(E24=4,Points!$C$6,0)+IF(E24=5,Points!$C$7,0)+IF(E24=6,Points!$C$8,0)+IF(E24=7,Points!$C$9,0)+IF(E24=8,Points!$C$10,0)+IF(E24=9,Points!$C$11,0)+IF(E24=10,Points!$C$12,0)+IF(E24=11,Points!$C$13,0)+IF(E24=12,Points!$C$14,0)+IF(E24=13,Points!$C$15,0)+IF(E24=14,Points!$C$16,0)+IF(E24=15,Points!$C$17,0)+IF(E24=16,Points!$C$18,0)+IF(E24=17,Points!$C$19,0)</f>
        <v>0</v>
      </c>
      <c r="G24" s="98">
        <f t="shared" si="5"/>
        <v>0</v>
      </c>
      <c r="H24" s="100"/>
      <c r="I24" s="101">
        <f>IF(H24=1,Points!$C$3,0)+IF(H24=2,Points!$C$4,0)+IF(H24=3,Points!$C$5,0)+IF(H24=4,Points!$C$6,0)+IF(H24=5,Points!$C$7,0)+IF(H24=6,Points!$C$8,0)+IF(H24=7,Points!$C$9,0)+IF(H24=8,Points!$C$10,0)+IF(H24=9,Points!$C$11,0)+IF(H24=10,Points!$C$12,0)+IF(H24=11,Points!$C$13,0)+IF(H24=12,Points!$C$14,0)+IF(H24=13,Points!$C$15,0)+IF(H24=14,Points!$C$16,0)+IF(H24=15,Points!$C$17,0)+IF(H24=16,Points!$C$18,0)+IF(H24=17,Points!$C$19,0)</f>
        <v>0</v>
      </c>
      <c r="J24" s="100">
        <f t="shared" si="6"/>
        <v>0</v>
      </c>
      <c r="K24" s="102">
        <f t="shared" si="7"/>
        <v>0</v>
      </c>
      <c r="L24" s="98"/>
      <c r="M24" s="99">
        <f>IF(L24=1,Points!$F$3,0)+IF(L24=2,Points!$F$4,0)+IF(L24=3,Points!$F$5,0)+IF(L24=4,Points!$F$6,0)+IF(L24=5,Points!$F$7,0)+IF(L24=6,Points!$F$8,0)+IF(L24=7,Points!$F$9,0)+IF(L24=8,Points!$F$10,0)+IF(L24=9,Points!$F$11,0)+IF(L24=10,Points!$F$12,0)+IF(L24=11,Points!$F$13,0)+IF(L24=12,Points!$F$14,0)+IF(L24=13,Points!$F$15,0)+IF(L24=14,Points!$F$16,0)+IF(L24=15,Points!$F$17,0)+IF(L24=16,Points!$F$18,0)+IF(L24=17,Points!$F$19,0)</f>
        <v>0</v>
      </c>
      <c r="N24" s="102">
        <f t="shared" si="8"/>
        <v>0</v>
      </c>
      <c r="O24" s="103"/>
      <c r="P24" s="103"/>
    </row>
    <row r="25" spans="1:16" ht="20.25" thickBot="1">
      <c r="A25" s="96">
        <v>21</v>
      </c>
      <c r="B25" s="97"/>
      <c r="C25" s="97"/>
      <c r="D25" s="97"/>
      <c r="E25" s="98"/>
      <c r="F25" s="99">
        <f>IF(E25=1,Points!$C$3,0)+IF(E25=2,Points!$C$4,0)+IF(E25=3,Points!$C$5,0)+IF(E25=4,Points!$C$6,0)+IF(E25=5,Points!$C$7,0)+IF(E25=6,Points!$C$8,0)+IF(E25=7,Points!$C$9,0)+IF(E25=8,Points!$C$10,0)+IF(E25=9,Points!$C$11,0)+IF(E25=10,Points!$C$12,0)+IF(E25=11,Points!$C$13,0)+IF(E25=12,Points!$C$14,0)+IF(E25=13,Points!$C$15,0)+IF(E25=14,Points!$C$16,0)+IF(E25=15,Points!$C$17,0)+IF(E25=16,Points!$C$18,0)+IF(E25=17,Points!$C$19,0)</f>
        <v>0</v>
      </c>
      <c r="G25" s="98">
        <f t="shared" si="5"/>
        <v>0</v>
      </c>
      <c r="H25" s="100"/>
      <c r="I25" s="101">
        <f>IF(H25=1,Points!$C$3,0)+IF(H25=2,Points!$C$4,0)+IF(H25=3,Points!$C$5,0)+IF(H25=4,Points!$C$6,0)+IF(H25=5,Points!$C$7,0)+IF(H25=6,Points!$C$8,0)+IF(H25=7,Points!$C$9,0)+IF(H25=8,Points!$C$10,0)+IF(H25=9,Points!$C$11,0)+IF(H25=10,Points!$C$12,0)+IF(H25=11,Points!$C$13,0)+IF(H25=12,Points!$C$14,0)+IF(H25=13,Points!$C$15,0)+IF(H25=14,Points!$C$16,0)+IF(H25=15,Points!$C$17,0)+IF(H25=16,Points!$C$18,0)+IF(H25=17,Points!$C$19,0)</f>
        <v>0</v>
      </c>
      <c r="J25" s="100">
        <f t="shared" si="6"/>
        <v>0</v>
      </c>
      <c r="K25" s="102">
        <f t="shared" si="7"/>
        <v>0</v>
      </c>
      <c r="L25" s="98"/>
      <c r="M25" s="99">
        <f>IF(L25=1,Points!$F$3,0)+IF(L25=2,Points!$F$4,0)+IF(L25=3,Points!$F$5,0)+IF(L25=4,Points!$F$6,0)+IF(L25=5,Points!$F$7,0)+IF(L25=6,Points!$F$8,0)+IF(L25=7,Points!$F$9,0)+IF(L25=8,Points!$F$10,0)+IF(L25=9,Points!$F$11,0)+IF(L25=10,Points!$F$12,0)+IF(L25=11,Points!$F$13,0)+IF(L25=12,Points!$F$14,0)+IF(L25=13,Points!$F$15,0)+IF(L25=14,Points!$F$16,0)+IF(L25=15,Points!$F$17,0)+IF(L25=16,Points!$F$18,0)+IF(L25=17,Points!$F$19,0)</f>
        <v>0</v>
      </c>
      <c r="N25" s="102">
        <f t="shared" si="8"/>
        <v>0</v>
      </c>
      <c r="O25" s="103"/>
      <c r="P25" s="103"/>
    </row>
    <row r="26" spans="1:16" ht="20.25" thickBot="1">
      <c r="A26" s="96">
        <v>22</v>
      </c>
      <c r="B26" s="97"/>
      <c r="C26" s="97"/>
      <c r="D26" s="97"/>
      <c r="E26" s="98"/>
      <c r="F26" s="99">
        <f>IF(E26=1,Points!$C$3,0)+IF(E26=2,Points!$C$4,0)+IF(E26=3,Points!$C$5,0)+IF(E26=4,Points!$C$6,0)+IF(E26=5,Points!$C$7,0)+IF(E26=6,Points!$C$8,0)+IF(E26=7,Points!$C$9,0)+IF(E26=8,Points!$C$10,0)+IF(E26=9,Points!$C$11,0)+IF(E26=10,Points!$C$12,0)+IF(E26=11,Points!$C$13,0)+IF(E26=12,Points!$C$14,0)+IF(E26=13,Points!$C$15,0)+IF(E26=14,Points!$C$16,0)+IF(E26=15,Points!$C$17,0)+IF(E26=16,Points!$C$18,0)+IF(E26=17,Points!$C$19,0)</f>
        <v>0</v>
      </c>
      <c r="G26" s="98">
        <f t="shared" si="5"/>
        <v>0</v>
      </c>
      <c r="H26" s="100"/>
      <c r="I26" s="101">
        <f>IF(H26=1,Points!$C$3,0)+IF(H26=2,Points!$C$4,0)+IF(H26=3,Points!$C$5,0)+IF(H26=4,Points!$C$6,0)+IF(H26=5,Points!$C$7,0)+IF(H26=6,Points!$C$8,0)+IF(H26=7,Points!$C$9,0)+IF(H26=8,Points!$C$10,0)+IF(H26=9,Points!$C$11,0)+IF(H26=10,Points!$C$12,0)+IF(H26=11,Points!$C$13,0)+IF(H26=12,Points!$C$14,0)+IF(H26=13,Points!$C$15,0)+IF(H26=14,Points!$C$16,0)+IF(H26=15,Points!$C$17,0)+IF(H26=16,Points!$C$18,0)+IF(H26=17,Points!$C$19,0)</f>
        <v>0</v>
      </c>
      <c r="J26" s="100">
        <f t="shared" si="6"/>
        <v>0</v>
      </c>
      <c r="K26" s="102">
        <f t="shared" si="7"/>
        <v>0</v>
      </c>
      <c r="L26" s="98"/>
      <c r="M26" s="99">
        <f>IF(L26=1,Points!$F$3,0)+IF(L26=2,Points!$F$4,0)+IF(L26=3,Points!$F$5,0)+IF(L26=4,Points!$F$6,0)+IF(L26=5,Points!$F$7,0)+IF(L26=6,Points!$F$8,0)+IF(L26=7,Points!$F$9,0)+IF(L26=8,Points!$F$10,0)+IF(L26=9,Points!$F$11,0)+IF(L26=10,Points!$F$12,0)+IF(L26=11,Points!$F$13,0)+IF(L26=12,Points!$F$14,0)+IF(L26=13,Points!$F$15,0)+IF(L26=14,Points!$F$16,0)+IF(L26=15,Points!$F$17,0)+IF(L26=16,Points!$F$18,0)+IF(L26=17,Points!$F$19,0)</f>
        <v>0</v>
      </c>
      <c r="N26" s="102">
        <f t="shared" si="8"/>
        <v>0</v>
      </c>
      <c r="O26" s="103"/>
      <c r="P26" s="103"/>
    </row>
    <row r="27" spans="1:16" ht="20.25" thickBot="1">
      <c r="A27" s="96">
        <v>23</v>
      </c>
      <c r="B27" s="97"/>
      <c r="C27" s="97"/>
      <c r="D27" s="97"/>
      <c r="E27" s="98"/>
      <c r="F27" s="99">
        <f>IF(E27=1,Points!$C$3,0)+IF(E27=2,Points!$C$4,0)+IF(E27=3,Points!$C$5,0)+IF(E27=4,Points!$C$6,0)+IF(E27=5,Points!$C$7,0)+IF(E27=6,Points!$C$8,0)+IF(E27=7,Points!$C$9,0)+IF(E27=8,Points!$C$10,0)+IF(E27=9,Points!$C$11,0)+IF(E27=10,Points!$C$12,0)+IF(E27=11,Points!$C$13,0)+IF(E27=12,Points!$C$14,0)+IF(E27=13,Points!$C$15,0)+IF(E27=14,Points!$C$16,0)+IF(E27=15,Points!$C$17,0)+IF(E27=16,Points!$C$18,0)+IF(E27=17,Points!$C$19,0)</f>
        <v>0</v>
      </c>
      <c r="G27" s="98">
        <f t="shared" si="5"/>
        <v>0</v>
      </c>
      <c r="H27" s="100"/>
      <c r="I27" s="101">
        <f>IF(H27=1,Points!$C$3,0)+IF(H27=2,Points!$C$4,0)+IF(H27=3,Points!$C$5,0)+IF(H27=4,Points!$C$6,0)+IF(H27=5,Points!$C$7,0)+IF(H27=6,Points!$C$8,0)+IF(H27=7,Points!$C$9,0)+IF(H27=8,Points!$C$10,0)+IF(H27=9,Points!$C$11,0)+IF(H27=10,Points!$C$12,0)+IF(H27=11,Points!$C$13,0)+IF(H27=12,Points!$C$14,0)+IF(H27=13,Points!$C$15,0)+IF(H27=14,Points!$C$16,0)+IF(H27=15,Points!$C$17,0)+IF(H27=16,Points!$C$18,0)+IF(H27=17,Points!$C$19,0)</f>
        <v>0</v>
      </c>
      <c r="J27" s="100">
        <f t="shared" si="6"/>
        <v>0</v>
      </c>
      <c r="K27" s="102">
        <f t="shared" si="7"/>
        <v>0</v>
      </c>
      <c r="L27" s="98"/>
      <c r="M27" s="99">
        <f>IF(L27=1,Points!$F$3,0)+IF(L27=2,Points!$F$4,0)+IF(L27=3,Points!$F$5,0)+IF(L27=4,Points!$F$6,0)+IF(L27=5,Points!$F$7,0)+IF(L27=6,Points!$F$8,0)+IF(L27=7,Points!$F$9,0)+IF(L27=8,Points!$F$10,0)+IF(L27=9,Points!$F$11,0)+IF(L27=10,Points!$F$12,0)+IF(L27=11,Points!$F$13,0)+IF(L27=12,Points!$F$14,0)+IF(L27=13,Points!$F$15,0)+IF(L27=14,Points!$F$16,0)+IF(L27=15,Points!$F$17,0)+IF(L27=16,Points!$F$18,0)+IF(L27=17,Points!$F$19,0)</f>
        <v>0</v>
      </c>
      <c r="N27" s="102">
        <f t="shared" si="8"/>
        <v>0</v>
      </c>
      <c r="O27" s="103"/>
      <c r="P27" s="103"/>
    </row>
    <row r="28" spans="1:16" ht="20.25" thickBot="1">
      <c r="A28" s="96">
        <v>24</v>
      </c>
      <c r="B28" s="97"/>
      <c r="C28" s="97"/>
      <c r="D28" s="97"/>
      <c r="E28" s="98"/>
      <c r="F28" s="99">
        <f>IF(E28=1,Points!$C$3,0)+IF(E28=2,Points!$C$4,0)+IF(E28=3,Points!$C$5,0)+IF(E28=4,Points!$C$6,0)+IF(E28=5,Points!$C$7,0)+IF(E28=6,Points!$C$8,0)+IF(E28=7,Points!$C$9,0)+IF(E28=8,Points!$C$10,0)+IF(E28=9,Points!$C$11,0)+IF(E28=10,Points!$C$12,0)+IF(E28=11,Points!$C$13,0)+IF(E28=12,Points!$C$14,0)+IF(E28=13,Points!$C$15,0)+IF(E28=14,Points!$C$16,0)+IF(E28=15,Points!$C$17,0)+IF(E28=16,Points!$C$18,0)+IF(E28=17,Points!$C$19,0)</f>
        <v>0</v>
      </c>
      <c r="G28" s="98">
        <f t="shared" si="5"/>
        <v>0</v>
      </c>
      <c r="H28" s="100"/>
      <c r="I28" s="101">
        <f>IF(H28=1,Points!$C$3,0)+IF(H28=2,Points!$C$4,0)+IF(H28=3,Points!$C$5,0)+IF(H28=4,Points!$C$6,0)+IF(H28=5,Points!$C$7,0)+IF(H28=6,Points!$C$8,0)+IF(H28=7,Points!$C$9,0)+IF(H28=8,Points!$C$10,0)+IF(H28=9,Points!$C$11,0)+IF(H28=10,Points!$C$12,0)+IF(H28=11,Points!$C$13,0)+IF(H28=12,Points!$C$14,0)+IF(H28=13,Points!$C$15,0)+IF(H28=14,Points!$C$16,0)+IF(H28=15,Points!$C$17,0)+IF(H28=16,Points!$C$18,0)+IF(H28=17,Points!$C$19,0)</f>
        <v>0</v>
      </c>
      <c r="J28" s="100">
        <f t="shared" si="6"/>
        <v>0</v>
      </c>
      <c r="K28" s="102">
        <f t="shared" si="7"/>
        <v>0</v>
      </c>
      <c r="L28" s="98"/>
      <c r="M28" s="99">
        <f>IF(L28=1,Points!$F$3,0)+IF(L28=2,Points!$F$4,0)+IF(L28=3,Points!$F$5,0)+IF(L28=4,Points!$F$6,0)+IF(L28=5,Points!$F$7,0)+IF(L28=6,Points!$F$8,0)+IF(L28=7,Points!$F$9,0)+IF(L28=8,Points!$F$10,0)+IF(L28=9,Points!$F$11,0)+IF(L28=10,Points!$F$12,0)+IF(L28=11,Points!$F$13,0)+IF(L28=12,Points!$F$14,0)+IF(L28=13,Points!$F$15,0)+IF(L28=14,Points!$F$16,0)+IF(L28=15,Points!$F$17,0)+IF(L28=16,Points!$F$18,0)+IF(L28=17,Points!$F$19,0)</f>
        <v>0</v>
      </c>
      <c r="N28" s="102">
        <f t="shared" si="8"/>
        <v>0</v>
      </c>
      <c r="O28" s="103"/>
      <c r="P28" s="103"/>
    </row>
    <row r="29" spans="1:16" ht="20.25" thickBot="1">
      <c r="A29" s="96">
        <v>25</v>
      </c>
      <c r="B29" s="97"/>
      <c r="C29" s="97"/>
      <c r="D29" s="97"/>
      <c r="E29" s="98"/>
      <c r="F29" s="99">
        <f>IF(E29=1,Points!$C$3,0)+IF(E29=2,Points!$C$4,0)+IF(E29=3,Points!$C$5,0)+IF(E29=4,Points!$C$6,0)+IF(E29=5,Points!$C$7,0)+IF(E29=6,Points!$C$8,0)+IF(E29=7,Points!$C$9,0)+IF(E29=8,Points!$C$10,0)+IF(E29=9,Points!$C$11,0)+IF(E29=10,Points!$C$12,0)+IF(E29=11,Points!$C$13,0)+IF(E29=12,Points!$C$14,0)+IF(E29=13,Points!$C$15,0)+IF(E29=14,Points!$C$16,0)+IF(E29=15,Points!$C$17,0)+IF(E29=16,Points!$C$18,0)+IF(E29=17,Points!$C$19,0)</f>
        <v>0</v>
      </c>
      <c r="G29" s="98">
        <f t="shared" si="5"/>
        <v>0</v>
      </c>
      <c r="H29" s="100"/>
      <c r="I29" s="101">
        <f>IF(H29=1,Points!$C$3,0)+IF(H29=2,Points!$C$4,0)+IF(H29=3,Points!$C$5,0)+IF(H29=4,Points!$C$6,0)+IF(H29=5,Points!$C$7,0)+IF(H29=6,Points!$C$8,0)+IF(H29=7,Points!$C$9,0)+IF(H29=8,Points!$C$10,0)+IF(H29=9,Points!$C$11,0)+IF(H29=10,Points!$C$12,0)+IF(H29=11,Points!$C$13,0)+IF(H29=12,Points!$C$14,0)+IF(H29=13,Points!$C$15,0)+IF(H29=14,Points!$C$16,0)+IF(H29=15,Points!$C$17,0)+IF(H29=16,Points!$C$18,0)+IF(H29=17,Points!$C$19,0)</f>
        <v>0</v>
      </c>
      <c r="J29" s="100">
        <f t="shared" si="6"/>
        <v>0</v>
      </c>
      <c r="K29" s="102">
        <f t="shared" si="7"/>
        <v>0</v>
      </c>
      <c r="L29" s="98"/>
      <c r="M29" s="99">
        <f>IF(L29=1,Points!$F$3,0)+IF(L29=2,Points!$F$4,0)+IF(L29=3,Points!$F$5,0)+IF(L29=4,Points!$F$6,0)+IF(L29=5,Points!$F$7,0)+IF(L29=6,Points!$F$8,0)+IF(L29=7,Points!$F$9,0)+IF(L29=8,Points!$F$10,0)+IF(L29=9,Points!$F$11,0)+IF(L29=10,Points!$F$12,0)+IF(L29=11,Points!$F$13,0)+IF(L29=12,Points!$F$14,0)+IF(L29=13,Points!$F$15,0)+IF(L29=14,Points!$F$16,0)+IF(L29=15,Points!$F$17,0)+IF(L29=16,Points!$F$18,0)+IF(L29=17,Points!$F$19,0)</f>
        <v>0</v>
      </c>
      <c r="N29" s="102">
        <f t="shared" si="8"/>
        <v>0</v>
      </c>
      <c r="O29" s="103"/>
      <c r="P29" s="103"/>
    </row>
    <row r="30" spans="1:16" ht="20.25" thickBot="1">
      <c r="A30" s="96">
        <v>26</v>
      </c>
      <c r="B30" s="97"/>
      <c r="C30" s="97"/>
      <c r="D30" s="97"/>
      <c r="E30" s="98"/>
      <c r="F30" s="99">
        <f>IF(E30=1,Points!$C$3,0)+IF(E30=2,Points!$C$4,0)+IF(E30=3,Points!$C$5,0)+IF(E30=4,Points!$C$6,0)+IF(E30=5,Points!$C$7,0)+IF(E30=6,Points!$C$8,0)+IF(E30=7,Points!$C$9,0)+IF(E30=8,Points!$C$10,0)+IF(E30=9,Points!$C$11,0)+IF(E30=10,Points!$C$12,0)+IF(E30=11,Points!$C$13,0)+IF(E30=12,Points!$C$14,0)+IF(E30=13,Points!$C$15,0)+IF(E30=14,Points!$C$16,0)+IF(E30=15,Points!$C$17,0)+IF(E30=16,Points!$C$18,0)+IF(E30=17,Points!$C$19,0)</f>
        <v>0</v>
      </c>
      <c r="G30" s="98">
        <f t="shared" si="5"/>
        <v>0</v>
      </c>
      <c r="H30" s="100"/>
      <c r="I30" s="101">
        <f>IF(H30=1,Points!$C$3,0)+IF(H30=2,Points!$C$4,0)+IF(H30=3,Points!$C$5,0)+IF(H30=4,Points!$C$6,0)+IF(H30=5,Points!$C$7,0)+IF(H30=6,Points!$C$8,0)+IF(H30=7,Points!$C$9,0)+IF(H30=8,Points!$C$10,0)+IF(H30=9,Points!$C$11,0)+IF(H30=10,Points!$C$12,0)+IF(H30=11,Points!$C$13,0)+IF(H30=12,Points!$C$14,0)+IF(H30=13,Points!$C$15,0)+IF(H30=14,Points!$C$16,0)+IF(H30=15,Points!$C$17,0)+IF(H30=16,Points!$C$18,0)+IF(H30=17,Points!$C$19,0)</f>
        <v>0</v>
      </c>
      <c r="J30" s="100">
        <f t="shared" si="6"/>
        <v>0</v>
      </c>
      <c r="K30" s="102">
        <f t="shared" si="7"/>
        <v>0</v>
      </c>
      <c r="L30" s="98"/>
      <c r="M30" s="99">
        <f>IF(L30=1,Points!$F$3,0)+IF(L30=2,Points!$F$4,0)+IF(L30=3,Points!$F$5,0)+IF(L30=4,Points!$F$6,0)+IF(L30=5,Points!$F$7,0)+IF(L30=6,Points!$F$8,0)+IF(L30=7,Points!$F$9,0)+IF(L30=8,Points!$F$10,0)+IF(L30=9,Points!$F$11,0)+IF(L30=10,Points!$F$12,0)+IF(L30=11,Points!$F$13,0)+IF(L30=12,Points!$F$14,0)+IF(L30=13,Points!$F$15,0)+IF(L30=14,Points!$F$16,0)+IF(L30=15,Points!$F$17,0)+IF(L30=16,Points!$F$18,0)+IF(L30=17,Points!$F$19,0)</f>
        <v>0</v>
      </c>
      <c r="N30" s="102">
        <f t="shared" si="8"/>
        <v>0</v>
      </c>
      <c r="O30" s="103"/>
      <c r="P30" s="103"/>
    </row>
    <row r="31" spans="1:16" ht="20.25" thickBot="1">
      <c r="A31" s="96">
        <v>27</v>
      </c>
      <c r="B31" s="97"/>
      <c r="C31" s="97"/>
      <c r="D31" s="97"/>
      <c r="E31" s="98"/>
      <c r="F31" s="99">
        <f>IF(E31=1,Points!$C$3,0)+IF(E31=2,Points!$C$4,0)+IF(E31=3,Points!$C$5,0)+IF(E31=4,Points!$C$6,0)+IF(E31=5,Points!$C$7,0)+IF(E31=6,Points!$C$8,0)+IF(E31=7,Points!$C$9,0)+IF(E31=8,Points!$C$10,0)+IF(E31=9,Points!$C$11,0)+IF(E31=10,Points!$C$12,0)+IF(E31=11,Points!$C$13,0)+IF(E31=12,Points!$C$14,0)+IF(E31=13,Points!$C$15,0)+IF(E31=14,Points!$C$16,0)+IF(E31=15,Points!$C$17,0)+IF(E31=16,Points!$C$18,0)+IF(E31=17,Points!$C$19,0)</f>
        <v>0</v>
      </c>
      <c r="G31" s="98">
        <f t="shared" si="5"/>
        <v>0</v>
      </c>
      <c r="H31" s="100"/>
      <c r="I31" s="101">
        <f>IF(H31=1,Points!$C$3,0)+IF(H31=2,Points!$C$4,0)+IF(H31=3,Points!$C$5,0)+IF(H31=4,Points!$C$6,0)+IF(H31=5,Points!$C$7,0)+IF(H31=6,Points!$C$8,0)+IF(H31=7,Points!$C$9,0)+IF(H31=8,Points!$C$10,0)+IF(H31=9,Points!$C$11,0)+IF(H31=10,Points!$C$12,0)+IF(H31=11,Points!$C$13,0)+IF(H31=12,Points!$C$14,0)+IF(H31=13,Points!$C$15,0)+IF(H31=14,Points!$C$16,0)+IF(H31=15,Points!$C$17,0)+IF(H31=16,Points!$C$18,0)+IF(H31=17,Points!$C$19,0)</f>
        <v>0</v>
      </c>
      <c r="J31" s="100">
        <f t="shared" si="6"/>
        <v>0</v>
      </c>
      <c r="K31" s="102">
        <f t="shared" si="7"/>
        <v>0</v>
      </c>
      <c r="L31" s="98"/>
      <c r="M31" s="99">
        <f>IF(L31=1,Points!$F$3,0)+IF(L31=2,Points!$F$4,0)+IF(L31=3,Points!$F$5,0)+IF(L31=4,Points!$F$6,0)+IF(L31=5,Points!$F$7,0)+IF(L31=6,Points!$F$8,0)+IF(L31=7,Points!$F$9,0)+IF(L31=8,Points!$F$10,0)+IF(L31=9,Points!$F$11,0)+IF(L31=10,Points!$F$12,0)+IF(L31=11,Points!$F$13,0)+IF(L31=12,Points!$F$14,0)+IF(L31=13,Points!$F$15,0)+IF(L31=14,Points!$F$16,0)+IF(L31=15,Points!$F$17,0)+IF(L31=16,Points!$F$18,0)+IF(L31=17,Points!$F$19,0)</f>
        <v>0</v>
      </c>
      <c r="N31" s="102">
        <f t="shared" si="8"/>
        <v>0</v>
      </c>
      <c r="O31" s="103"/>
      <c r="P31" s="103"/>
    </row>
    <row r="32" spans="1:16" ht="20.25" thickBot="1">
      <c r="A32" s="96">
        <v>28</v>
      </c>
      <c r="B32" s="97"/>
      <c r="C32" s="97"/>
      <c r="D32" s="97"/>
      <c r="E32" s="98"/>
      <c r="F32" s="99">
        <f>IF(E32=1,Points!$C$3,0)+IF(E32=2,Points!$C$4,0)+IF(E32=3,Points!$C$5,0)+IF(E32=4,Points!$C$6,0)+IF(E32=5,Points!$C$7,0)+IF(E32=6,Points!$C$8,0)+IF(E32=7,Points!$C$9,0)+IF(E32=8,Points!$C$10,0)+IF(E32=9,Points!$C$11,0)+IF(E32=10,Points!$C$12,0)+IF(E32=11,Points!$C$13,0)+IF(E32=12,Points!$C$14,0)+IF(E32=13,Points!$C$15,0)+IF(E32=14,Points!$C$16,0)+IF(E32=15,Points!$C$17,0)+IF(E32=16,Points!$C$18,0)+IF(E32=17,Points!$C$19,0)</f>
        <v>0</v>
      </c>
      <c r="G32" s="98">
        <f t="shared" si="5"/>
        <v>0</v>
      </c>
      <c r="H32" s="100"/>
      <c r="I32" s="101">
        <f>IF(H32=1,Points!$C$3,0)+IF(H32=2,Points!$C$4,0)+IF(H32=3,Points!$C$5,0)+IF(H32=4,Points!$C$6,0)+IF(H32=5,Points!$C$7,0)+IF(H32=6,Points!$C$8,0)+IF(H32=7,Points!$C$9,0)+IF(H32=8,Points!$C$10,0)+IF(H32=9,Points!$C$11,0)+IF(H32=10,Points!$C$12,0)+IF(H32=11,Points!$C$13,0)+IF(H32=12,Points!$C$14,0)+IF(H32=13,Points!$C$15,0)+IF(H32=14,Points!$C$16,0)+IF(H32=15,Points!$C$17,0)+IF(H32=16,Points!$C$18,0)+IF(H32=17,Points!$C$19,0)</f>
        <v>0</v>
      </c>
      <c r="J32" s="100">
        <f t="shared" si="6"/>
        <v>0</v>
      </c>
      <c r="K32" s="102">
        <f t="shared" si="7"/>
        <v>0</v>
      </c>
      <c r="L32" s="98"/>
      <c r="M32" s="99">
        <f>IF(L32=1,Points!$F$3,0)+IF(L32=2,Points!$F$4,0)+IF(L32=3,Points!$F$5,0)+IF(L32=4,Points!$F$6,0)+IF(L32=5,Points!$F$7,0)+IF(L32=6,Points!$F$8,0)+IF(L32=7,Points!$F$9,0)+IF(L32=8,Points!$F$10,0)+IF(L32=9,Points!$F$11,0)+IF(L32=10,Points!$F$12,0)+IF(L32=11,Points!$F$13,0)+IF(L32=12,Points!$F$14,0)+IF(L32=13,Points!$F$15,0)+IF(L32=14,Points!$F$16,0)+IF(L32=15,Points!$F$17,0)+IF(L32=16,Points!$F$18,0)+IF(L32=17,Points!$F$19,0)</f>
        <v>0</v>
      </c>
      <c r="N32" s="102">
        <f t="shared" si="8"/>
        <v>0</v>
      </c>
      <c r="O32" s="103"/>
      <c r="P32" s="103"/>
    </row>
    <row r="33" spans="1:16" ht="20.25" thickBot="1">
      <c r="A33" s="96">
        <v>29</v>
      </c>
      <c r="B33" s="97"/>
      <c r="C33" s="97"/>
      <c r="D33" s="97"/>
      <c r="E33" s="98"/>
      <c r="F33" s="99">
        <f>IF(E33=1,Points!$C$3,0)+IF(E33=2,Points!$C$4,0)+IF(E33=3,Points!$C$5,0)+IF(E33=4,Points!$C$6,0)+IF(E33=5,Points!$C$7,0)+IF(E33=6,Points!$C$8,0)+IF(E33=7,Points!$C$9,0)+IF(E33=8,Points!$C$10,0)+IF(E33=9,Points!$C$11,0)+IF(E33=10,Points!$C$12,0)+IF(E33=11,Points!$C$13,0)+IF(E33=12,Points!$C$14,0)+IF(E33=13,Points!$C$15,0)+IF(E33=14,Points!$C$16,0)+IF(E33=15,Points!$C$17,0)+IF(E33=16,Points!$C$18,0)+IF(E33=17,Points!$C$19,0)</f>
        <v>0</v>
      </c>
      <c r="G33" s="98">
        <f t="shared" si="5"/>
        <v>0</v>
      </c>
      <c r="H33" s="100"/>
      <c r="I33" s="101">
        <f>IF(H33=1,Points!$C$3,0)+IF(H33=2,Points!$C$4,0)+IF(H33=3,Points!$C$5,0)+IF(H33=4,Points!$C$6,0)+IF(H33=5,Points!$C$7,0)+IF(H33=6,Points!$C$8,0)+IF(H33=7,Points!$C$9,0)+IF(H33=8,Points!$C$10,0)+IF(H33=9,Points!$C$11,0)+IF(H33=10,Points!$C$12,0)+IF(H33=11,Points!$C$13,0)+IF(H33=12,Points!$C$14,0)+IF(H33=13,Points!$C$15,0)+IF(H33=14,Points!$C$16,0)+IF(H33=15,Points!$C$17,0)+IF(H33=16,Points!$C$18,0)+IF(H33=17,Points!$C$19,0)</f>
        <v>0</v>
      </c>
      <c r="J33" s="100">
        <f t="shared" si="6"/>
        <v>0</v>
      </c>
      <c r="K33" s="102">
        <f t="shared" si="7"/>
        <v>0</v>
      </c>
      <c r="L33" s="98"/>
      <c r="M33" s="99">
        <f>IF(L33=1,Points!$F$3,0)+IF(L33=2,Points!$F$4,0)+IF(L33=3,Points!$F$5,0)+IF(L33=4,Points!$F$6,0)+IF(L33=5,Points!$F$7,0)+IF(L33=6,Points!$F$8,0)+IF(L33=7,Points!$F$9,0)+IF(L33=8,Points!$F$10,0)+IF(L33=9,Points!$F$11,0)+IF(L33=10,Points!$F$12,0)+IF(L33=11,Points!$F$13,0)+IF(L33=12,Points!$F$14,0)+IF(L33=13,Points!$F$15,0)+IF(L33=14,Points!$F$16,0)+IF(L33=15,Points!$F$17,0)+IF(L33=16,Points!$F$18,0)+IF(L33=17,Points!$F$19,0)</f>
        <v>0</v>
      </c>
      <c r="N33" s="102">
        <f t="shared" si="8"/>
        <v>0</v>
      </c>
      <c r="O33" s="103"/>
      <c r="P33" s="103"/>
    </row>
    <row r="34" spans="1:16" ht="20.25" thickBot="1">
      <c r="A34" s="96">
        <v>30</v>
      </c>
      <c r="B34" s="97"/>
      <c r="C34" s="97"/>
      <c r="D34" s="97"/>
      <c r="E34" s="98"/>
      <c r="F34" s="99">
        <f>IF(E34=1,Points!$C$3,0)+IF(E34=2,Points!$C$4,0)+IF(E34=3,Points!$C$5,0)+IF(E34=4,Points!$C$6,0)+IF(E34=5,Points!$C$7,0)+IF(E34=6,Points!$C$8,0)+IF(E34=7,Points!$C$9,0)+IF(E34=8,Points!$C$10,0)+IF(E34=9,Points!$C$11,0)+IF(E34=10,Points!$C$12,0)+IF(E34=11,Points!$C$13,0)+IF(E34=12,Points!$C$14,0)+IF(E34=13,Points!$C$15,0)+IF(E34=14,Points!$C$16,0)+IF(E34=15,Points!$C$17,0)+IF(E34=16,Points!$C$18,0)+IF(E34=17,Points!$C$19,0)</f>
        <v>0</v>
      </c>
      <c r="G34" s="98">
        <f t="shared" si="5"/>
        <v>0</v>
      </c>
      <c r="H34" s="100"/>
      <c r="I34" s="101">
        <f>IF(H34=1,Points!$C$3,0)+IF(H34=2,Points!$C$4,0)+IF(H34=3,Points!$C$5,0)+IF(H34=4,Points!$C$6,0)+IF(H34=5,Points!$C$7,0)+IF(H34=6,Points!$C$8,0)+IF(H34=7,Points!$C$9,0)+IF(H34=8,Points!$C$10,0)+IF(H34=9,Points!$C$11,0)+IF(H34=10,Points!$C$12,0)+IF(H34=11,Points!$C$13,0)+IF(H34=12,Points!$C$14,0)+IF(H34=13,Points!$C$15,0)+IF(H34=14,Points!$C$16,0)+IF(H34=15,Points!$C$17,0)+IF(H34=16,Points!$C$18,0)+IF(H34=17,Points!$C$19,0)</f>
        <v>0</v>
      </c>
      <c r="J34" s="100">
        <f t="shared" si="6"/>
        <v>0</v>
      </c>
      <c r="K34" s="102">
        <f t="shared" si="7"/>
        <v>0</v>
      </c>
      <c r="L34" s="98"/>
      <c r="M34" s="99">
        <f>IF(L34=1,Points!$F$3,0)+IF(L34=2,Points!$F$4,0)+IF(L34=3,Points!$F$5,0)+IF(L34=4,Points!$F$6,0)+IF(L34=5,Points!$F$7,0)+IF(L34=6,Points!$F$8,0)+IF(L34=7,Points!$F$9,0)+IF(L34=8,Points!$F$10,0)+IF(L34=9,Points!$F$11,0)+IF(L34=10,Points!$F$12,0)+IF(L34=11,Points!$F$13,0)+IF(L34=12,Points!$F$14,0)+IF(L34=13,Points!$F$15,0)+IF(L34=14,Points!$F$16,0)+IF(L34=15,Points!$F$17,0)+IF(L34=16,Points!$F$18,0)+IF(L34=17,Points!$F$19,0)</f>
        <v>0</v>
      </c>
      <c r="N34" s="102">
        <f t="shared" si="8"/>
        <v>0</v>
      </c>
      <c r="O34" s="103"/>
      <c r="P34" s="103"/>
    </row>
  </sheetData>
  <sheetProtection password="D627" sheet="1" objects="1" scenarios="1"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="95" zoomScaleNormal="95" workbookViewId="0" topLeftCell="A1">
      <selection activeCell="F7" sqref="F7"/>
    </sheetView>
  </sheetViews>
  <sheetFormatPr defaultColWidth="9.140625" defaultRowHeight="12.75"/>
  <sheetData>
    <row r="1" ht="13.5" thickBot="1"/>
    <row r="2" spans="2:6" ht="20.25" customHeight="1" thickBot="1">
      <c r="B2" s="199" t="s">
        <v>14</v>
      </c>
      <c r="C2" s="200"/>
      <c r="E2" s="199" t="s">
        <v>15</v>
      </c>
      <c r="F2" s="200"/>
    </row>
    <row r="3" spans="2:6" ht="20.25" thickBot="1">
      <c r="B3" s="4">
        <v>1</v>
      </c>
      <c r="C3" s="8">
        <v>20</v>
      </c>
      <c r="E3" s="12">
        <v>1</v>
      </c>
      <c r="F3" s="13">
        <v>40</v>
      </c>
    </row>
    <row r="4" spans="2:6" ht="20.25" thickBot="1">
      <c r="B4" s="5">
        <v>2</v>
      </c>
      <c r="C4" s="9">
        <v>18</v>
      </c>
      <c r="E4" s="14">
        <v>2</v>
      </c>
      <c r="F4" s="15">
        <v>38</v>
      </c>
    </row>
    <row r="5" spans="2:6" ht="20.25" thickBot="1">
      <c r="B5" s="6">
        <v>3</v>
      </c>
      <c r="C5" s="10">
        <v>16</v>
      </c>
      <c r="E5" s="16">
        <v>3</v>
      </c>
      <c r="F5" s="17">
        <v>36</v>
      </c>
    </row>
    <row r="6" spans="2:6" ht="20.25" thickBot="1">
      <c r="B6" s="2">
        <v>4</v>
      </c>
      <c r="C6" s="11">
        <v>14</v>
      </c>
      <c r="E6" s="18">
        <v>4</v>
      </c>
      <c r="F6" s="19">
        <v>34</v>
      </c>
    </row>
    <row r="7" spans="2:6" ht="20.25" thickBot="1">
      <c r="B7" s="2">
        <v>5</v>
      </c>
      <c r="C7" s="11">
        <v>12</v>
      </c>
      <c r="E7" s="18">
        <v>5</v>
      </c>
      <c r="F7" s="19">
        <v>32</v>
      </c>
    </row>
    <row r="8" spans="2:6" ht="20.25" thickBot="1">
      <c r="B8" s="2">
        <v>6</v>
      </c>
      <c r="C8" s="11">
        <v>10</v>
      </c>
      <c r="E8" s="18">
        <v>6</v>
      </c>
      <c r="F8" s="19">
        <v>31</v>
      </c>
    </row>
    <row r="9" spans="2:6" ht="20.25" thickBot="1">
      <c r="B9" s="2">
        <v>7</v>
      </c>
      <c r="C9" s="11">
        <v>8</v>
      </c>
      <c r="E9" s="18">
        <v>7</v>
      </c>
      <c r="F9" s="19">
        <v>30</v>
      </c>
    </row>
    <row r="10" spans="2:6" ht="20.25" thickBot="1">
      <c r="B10" s="2">
        <v>8</v>
      </c>
      <c r="C10" s="11">
        <v>6</v>
      </c>
      <c r="E10" s="18">
        <v>8</v>
      </c>
      <c r="F10" s="19">
        <v>29</v>
      </c>
    </row>
    <row r="11" spans="2:6" ht="20.25" thickBot="1">
      <c r="B11" s="2">
        <v>9</v>
      </c>
      <c r="C11" s="11">
        <v>4</v>
      </c>
      <c r="E11" s="18">
        <v>9</v>
      </c>
      <c r="F11" s="19">
        <v>28</v>
      </c>
    </row>
    <row r="12" spans="2:6" ht="20.25" thickBot="1">
      <c r="B12" s="2">
        <v>10</v>
      </c>
      <c r="C12" s="11">
        <v>2</v>
      </c>
      <c r="E12" s="18">
        <v>10</v>
      </c>
      <c r="F12" s="19">
        <v>27</v>
      </c>
    </row>
    <row r="13" spans="2:6" ht="20.25" thickBot="1">
      <c r="B13" s="2">
        <v>11</v>
      </c>
      <c r="C13" s="11">
        <v>1</v>
      </c>
      <c r="E13" s="18">
        <v>11</v>
      </c>
      <c r="F13" s="19">
        <v>26</v>
      </c>
    </row>
    <row r="14" spans="2:6" ht="20.25" thickBot="1">
      <c r="B14" s="2">
        <v>12</v>
      </c>
      <c r="C14" s="11">
        <v>1</v>
      </c>
      <c r="E14" s="18">
        <v>12</v>
      </c>
      <c r="F14" s="19">
        <v>25</v>
      </c>
    </row>
    <row r="15" spans="2:6" ht="20.25" thickBot="1">
      <c r="B15" s="2">
        <v>13</v>
      </c>
      <c r="C15" s="11">
        <v>1</v>
      </c>
      <c r="E15" s="18">
        <v>13</v>
      </c>
      <c r="F15" s="19">
        <v>24</v>
      </c>
    </row>
    <row r="16" spans="2:6" ht="20.25" thickBot="1">
      <c r="B16" s="2">
        <v>14</v>
      </c>
      <c r="C16" s="11">
        <v>1</v>
      </c>
      <c r="E16" s="18">
        <v>14</v>
      </c>
      <c r="F16" s="19">
        <v>23</v>
      </c>
    </row>
    <row r="17" spans="2:6" ht="20.25" thickBot="1">
      <c r="B17" s="2">
        <v>15</v>
      </c>
      <c r="C17" s="11">
        <v>1</v>
      </c>
      <c r="E17" s="18">
        <v>15</v>
      </c>
      <c r="F17" s="19">
        <v>22</v>
      </c>
    </row>
    <row r="18" spans="2:6" ht="20.25" thickBot="1">
      <c r="B18" s="2">
        <v>16</v>
      </c>
      <c r="C18" s="11">
        <v>1</v>
      </c>
      <c r="E18" s="18">
        <v>16</v>
      </c>
      <c r="F18" s="19">
        <v>21</v>
      </c>
    </row>
    <row r="19" spans="2:6" ht="20.25" thickBot="1">
      <c r="B19" s="47">
        <v>17</v>
      </c>
      <c r="C19" s="48">
        <v>1</v>
      </c>
      <c r="E19" s="24">
        <v>17</v>
      </c>
      <c r="F19" s="50">
        <v>20</v>
      </c>
    </row>
    <row r="20" spans="2:6" ht="20.25" thickBot="1">
      <c r="B20" s="49">
        <v>18</v>
      </c>
      <c r="C20" s="52">
        <v>1</v>
      </c>
      <c r="E20" s="49">
        <v>18</v>
      </c>
      <c r="F20" s="51">
        <v>19</v>
      </c>
    </row>
    <row r="21" spans="2:6" ht="20.25" thickBot="1">
      <c r="B21" s="49">
        <v>19</v>
      </c>
      <c r="C21" s="52">
        <v>1</v>
      </c>
      <c r="E21" s="49">
        <v>19</v>
      </c>
      <c r="F21" s="51">
        <v>18</v>
      </c>
    </row>
    <row r="22" spans="2:6" ht="20.25" thickBot="1">
      <c r="B22" s="49">
        <v>20</v>
      </c>
      <c r="C22" s="52">
        <v>1</v>
      </c>
      <c r="E22" s="49">
        <v>20</v>
      </c>
      <c r="F22" s="51">
        <v>17</v>
      </c>
    </row>
    <row r="23" spans="2:6" ht="20.25" thickBot="1">
      <c r="B23" s="49">
        <v>21</v>
      </c>
      <c r="C23" s="52">
        <v>1</v>
      </c>
      <c r="E23" s="49">
        <v>21</v>
      </c>
      <c r="F23" s="51">
        <v>16</v>
      </c>
    </row>
    <row r="24" spans="2:6" ht="20.25" thickBot="1">
      <c r="B24" s="49">
        <v>22</v>
      </c>
      <c r="C24" s="52">
        <v>1</v>
      </c>
      <c r="E24" s="49">
        <v>22</v>
      </c>
      <c r="F24" s="51">
        <v>15</v>
      </c>
    </row>
    <row r="25" spans="2:6" ht="20.25" thickBot="1">
      <c r="B25" s="49">
        <v>23</v>
      </c>
      <c r="C25" s="52">
        <v>1</v>
      </c>
      <c r="E25" s="49">
        <v>23</v>
      </c>
      <c r="F25" s="51">
        <v>14</v>
      </c>
    </row>
  </sheetData>
  <sheetProtection password="D627" sheet="1" objects="1" scenarios="1"/>
  <mergeCells count="2">
    <mergeCell ref="B2:C2"/>
    <mergeCell ref="E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0"/>
  <sheetViews>
    <sheetView workbookViewId="0" topLeftCell="A17">
      <selection activeCell="A74" sqref="A74"/>
    </sheetView>
  </sheetViews>
  <sheetFormatPr defaultColWidth="9.140625" defaultRowHeight="12.75"/>
  <cols>
    <col min="1" max="1" width="16.00390625" style="137" customWidth="1"/>
    <col min="2" max="2" width="13.140625" style="138" customWidth="1"/>
    <col min="3" max="3" width="13.421875" style="138" customWidth="1"/>
    <col min="4" max="4" width="13.57421875" style="138" customWidth="1"/>
    <col min="5" max="5" width="12.7109375" style="138" customWidth="1"/>
    <col min="6" max="6" width="9.140625" style="138" customWidth="1"/>
    <col min="7" max="7" width="11.421875" style="138" customWidth="1"/>
    <col min="8" max="8" width="15.140625" style="138" customWidth="1"/>
    <col min="9" max="9" width="13.140625" style="138" customWidth="1"/>
    <col min="10" max="16384" width="9.140625" style="138" customWidth="1"/>
  </cols>
  <sheetData>
    <row r="2" spans="1:6" ht="14.25">
      <c r="A2" s="201" t="s">
        <v>154</v>
      </c>
      <c r="B2" s="201"/>
      <c r="C2" s="201"/>
      <c r="D2" s="201"/>
      <c r="E2" s="201"/>
      <c r="F2" s="201"/>
    </row>
    <row r="4" ht="15" thickBot="1"/>
    <row r="5" spans="1:4" ht="14.25">
      <c r="A5" s="169" t="s">
        <v>125</v>
      </c>
      <c r="B5" s="170" t="s">
        <v>126</v>
      </c>
      <c r="C5" s="170" t="s">
        <v>127</v>
      </c>
      <c r="D5" s="171" t="s">
        <v>128</v>
      </c>
    </row>
    <row r="6" spans="1:4" ht="14.25">
      <c r="A6" s="172">
        <v>1</v>
      </c>
      <c r="B6" s="168">
        <v>71</v>
      </c>
      <c r="C6" s="168">
        <v>17</v>
      </c>
      <c r="D6" s="173">
        <v>71</v>
      </c>
    </row>
    <row r="7" spans="1:4" ht="14.25">
      <c r="A7" s="172">
        <v>2</v>
      </c>
      <c r="B7" s="168">
        <v>33</v>
      </c>
      <c r="C7" s="168">
        <v>15</v>
      </c>
      <c r="D7" s="173">
        <v>17</v>
      </c>
    </row>
    <row r="8" spans="1:4" ht="14.25">
      <c r="A8" s="172">
        <v>3</v>
      </c>
      <c r="B8" s="168">
        <v>15</v>
      </c>
      <c r="C8" s="168">
        <v>71</v>
      </c>
      <c r="D8" s="173">
        <v>33</v>
      </c>
    </row>
    <row r="9" spans="1:4" ht="14.25">
      <c r="A9" s="172">
        <v>4</v>
      </c>
      <c r="B9" s="168">
        <v>17</v>
      </c>
      <c r="C9" s="168">
        <v>33</v>
      </c>
      <c r="D9" s="173">
        <v>92</v>
      </c>
    </row>
    <row r="10" spans="1:4" ht="14.25">
      <c r="A10" s="172">
        <v>5</v>
      </c>
      <c r="B10" s="168">
        <v>92</v>
      </c>
      <c r="C10" s="168">
        <v>92</v>
      </c>
      <c r="D10" s="173">
        <v>98</v>
      </c>
    </row>
    <row r="11" spans="1:4" ht="14.25">
      <c r="A11" s="172">
        <v>6</v>
      </c>
      <c r="B11" s="168">
        <v>72</v>
      </c>
      <c r="C11" s="168">
        <v>98</v>
      </c>
      <c r="D11" s="173">
        <v>72</v>
      </c>
    </row>
    <row r="12" spans="1:4" ht="15" thickBot="1">
      <c r="A12" s="174">
        <v>7</v>
      </c>
      <c r="B12" s="175">
        <v>98</v>
      </c>
      <c r="C12" s="175">
        <v>72</v>
      </c>
      <c r="D12" s="176" t="s">
        <v>129</v>
      </c>
    </row>
    <row r="13" spans="1:4" ht="14.25">
      <c r="A13" s="149"/>
      <c r="B13" s="141"/>
      <c r="C13" s="141"/>
      <c r="D13" s="141"/>
    </row>
    <row r="14" ht="15" thickBot="1"/>
    <row r="15" spans="1:4" ht="14.25">
      <c r="A15" s="178" t="s">
        <v>130</v>
      </c>
      <c r="B15" s="170" t="s">
        <v>126</v>
      </c>
      <c r="C15" s="170" t="s">
        <v>127</v>
      </c>
      <c r="D15" s="171" t="s">
        <v>128</v>
      </c>
    </row>
    <row r="16" spans="1:4" ht="14.25">
      <c r="A16" s="172">
        <v>1</v>
      </c>
      <c r="B16" s="177" t="s">
        <v>13</v>
      </c>
      <c r="C16" s="168">
        <v>27</v>
      </c>
      <c r="D16" s="173">
        <v>3</v>
      </c>
    </row>
    <row r="17" spans="1:4" ht="14.25">
      <c r="A17" s="172">
        <v>2</v>
      </c>
      <c r="B17" s="168">
        <v>97</v>
      </c>
      <c r="C17" s="177" t="s">
        <v>13</v>
      </c>
      <c r="D17" s="173">
        <v>27</v>
      </c>
    </row>
    <row r="18" spans="1:4" ht="14.25">
      <c r="A18" s="172">
        <v>3</v>
      </c>
      <c r="B18" s="168">
        <v>27</v>
      </c>
      <c r="C18" s="168">
        <v>95</v>
      </c>
      <c r="D18" s="179" t="s">
        <v>12</v>
      </c>
    </row>
    <row r="19" spans="1:4" ht="14.25">
      <c r="A19" s="172">
        <v>4</v>
      </c>
      <c r="B19" s="168">
        <v>44</v>
      </c>
      <c r="C19" s="177" t="s">
        <v>12</v>
      </c>
      <c r="D19" s="179" t="s">
        <v>13</v>
      </c>
    </row>
    <row r="20" spans="1:4" ht="14.25">
      <c r="A20" s="172">
        <v>5</v>
      </c>
      <c r="B20" s="177" t="s">
        <v>94</v>
      </c>
      <c r="C20" s="168">
        <v>28</v>
      </c>
      <c r="D20" s="173">
        <v>44</v>
      </c>
    </row>
    <row r="21" spans="1:4" ht="14.25">
      <c r="A21" s="172">
        <v>6</v>
      </c>
      <c r="B21" s="168">
        <v>28</v>
      </c>
      <c r="C21" s="168">
        <v>44</v>
      </c>
      <c r="D21" s="173">
        <v>15</v>
      </c>
    </row>
    <row r="22" spans="1:4" ht="14.25">
      <c r="A22" s="172">
        <v>7</v>
      </c>
      <c r="B22" s="168">
        <v>95</v>
      </c>
      <c r="C22" s="168">
        <v>3</v>
      </c>
      <c r="D22" s="173">
        <v>97</v>
      </c>
    </row>
    <row r="23" spans="1:4" ht="14.25">
      <c r="A23" s="172">
        <v>8</v>
      </c>
      <c r="B23" s="168">
        <v>3</v>
      </c>
      <c r="C23" s="168">
        <v>97</v>
      </c>
      <c r="D23" s="173">
        <v>28</v>
      </c>
    </row>
    <row r="24" spans="1:4" ht="14.25">
      <c r="A24" s="172">
        <v>9</v>
      </c>
      <c r="B24" s="177" t="s">
        <v>10</v>
      </c>
      <c r="C24" s="177" t="s">
        <v>94</v>
      </c>
      <c r="D24" s="179" t="s">
        <v>10</v>
      </c>
    </row>
    <row r="25" spans="1:4" ht="14.25">
      <c r="A25" s="172">
        <v>10</v>
      </c>
      <c r="B25" s="168">
        <v>15</v>
      </c>
      <c r="C25" s="168">
        <v>15</v>
      </c>
      <c r="D25" s="173">
        <v>26</v>
      </c>
    </row>
    <row r="26" spans="1:4" ht="14.25">
      <c r="A26" s="172">
        <v>11</v>
      </c>
      <c r="B26" s="177" t="s">
        <v>18</v>
      </c>
      <c r="C26" s="177" t="s">
        <v>10</v>
      </c>
      <c r="D26" s="173">
        <v>99</v>
      </c>
    </row>
    <row r="27" spans="1:4" ht="14.25">
      <c r="A27" s="172">
        <v>12</v>
      </c>
      <c r="B27" s="168">
        <v>99</v>
      </c>
      <c r="C27" s="168">
        <v>99</v>
      </c>
      <c r="D27" s="173">
        <v>14</v>
      </c>
    </row>
    <row r="28" spans="1:4" ht="14.25">
      <c r="A28" s="172">
        <v>13</v>
      </c>
      <c r="B28" s="168">
        <v>26</v>
      </c>
      <c r="C28" s="168">
        <v>26</v>
      </c>
      <c r="D28" s="173">
        <v>17</v>
      </c>
    </row>
    <row r="29" spans="1:4" ht="14.25">
      <c r="A29" s="172">
        <v>14</v>
      </c>
      <c r="B29" s="168">
        <v>49</v>
      </c>
      <c r="C29" s="168">
        <v>17</v>
      </c>
      <c r="D29" s="173">
        <v>80</v>
      </c>
    </row>
    <row r="30" spans="1:4" ht="14.25">
      <c r="A30" s="172">
        <v>15</v>
      </c>
      <c r="B30" s="168">
        <v>17</v>
      </c>
      <c r="C30" s="168">
        <v>14</v>
      </c>
      <c r="D30" s="179" t="s">
        <v>94</v>
      </c>
    </row>
    <row r="31" spans="1:4" ht="14.25">
      <c r="A31" s="172">
        <v>16</v>
      </c>
      <c r="B31" s="168">
        <v>14</v>
      </c>
      <c r="C31" s="168">
        <v>80</v>
      </c>
      <c r="D31" s="173">
        <v>82</v>
      </c>
    </row>
    <row r="32" spans="1:4" ht="14.25">
      <c r="A32" s="172">
        <v>17</v>
      </c>
      <c r="B32" s="177" t="s">
        <v>12</v>
      </c>
      <c r="C32" s="177" t="s">
        <v>18</v>
      </c>
      <c r="D32" s="173">
        <v>95</v>
      </c>
    </row>
    <row r="33" spans="1:4" ht="14.25">
      <c r="A33" s="172">
        <v>18</v>
      </c>
      <c r="B33" s="177" t="s">
        <v>11</v>
      </c>
      <c r="C33" s="168">
        <v>49</v>
      </c>
      <c r="D33" s="179" t="s">
        <v>132</v>
      </c>
    </row>
    <row r="34" spans="1:4" ht="14.25">
      <c r="A34" s="172">
        <v>19</v>
      </c>
      <c r="B34" s="168">
        <v>80</v>
      </c>
      <c r="C34" s="177" t="s">
        <v>11</v>
      </c>
      <c r="D34" s="173" t="s">
        <v>133</v>
      </c>
    </row>
    <row r="35" spans="1:4" ht="15" thickBot="1">
      <c r="A35" s="174">
        <v>20</v>
      </c>
      <c r="B35" s="175" t="s">
        <v>131</v>
      </c>
      <c r="C35" s="175" t="s">
        <v>131</v>
      </c>
      <c r="D35" s="180" t="s">
        <v>134</v>
      </c>
    </row>
    <row r="36" spans="1:4" ht="14.25">
      <c r="A36" s="149"/>
      <c r="B36" s="141"/>
      <c r="C36" s="141"/>
      <c r="D36" s="140"/>
    </row>
    <row r="37" ht="15" thickBot="1"/>
    <row r="38" spans="1:4" ht="14.25">
      <c r="A38" s="169" t="s">
        <v>135</v>
      </c>
      <c r="B38" s="170" t="s">
        <v>126</v>
      </c>
      <c r="C38" s="170" t="s">
        <v>127</v>
      </c>
      <c r="D38" s="171" t="s">
        <v>128</v>
      </c>
    </row>
    <row r="39" spans="1:4" ht="14.25">
      <c r="A39" s="172">
        <v>1</v>
      </c>
      <c r="B39" s="168">
        <v>99</v>
      </c>
      <c r="C39" s="168">
        <v>7</v>
      </c>
      <c r="D39" s="173">
        <v>7</v>
      </c>
    </row>
    <row r="40" spans="1:4" ht="14.25">
      <c r="A40" s="172">
        <v>2</v>
      </c>
      <c r="B40" s="168">
        <v>7</v>
      </c>
      <c r="C40" s="168">
        <v>99</v>
      </c>
      <c r="D40" s="173">
        <v>11</v>
      </c>
    </row>
    <row r="41" spans="1:4" ht="14.25">
      <c r="A41" s="172">
        <v>3</v>
      </c>
      <c r="B41" s="168">
        <v>53</v>
      </c>
      <c r="C41" s="168">
        <v>17</v>
      </c>
      <c r="D41" s="173">
        <v>17</v>
      </c>
    </row>
    <row r="42" spans="1:4" ht="14.25">
      <c r="A42" s="172">
        <v>4</v>
      </c>
      <c r="B42" s="168">
        <v>11</v>
      </c>
      <c r="C42" s="168">
        <v>53</v>
      </c>
      <c r="D42" s="173">
        <v>14</v>
      </c>
    </row>
    <row r="43" spans="1:4" ht="14.25">
      <c r="A43" s="172">
        <v>5</v>
      </c>
      <c r="B43" s="168">
        <v>17</v>
      </c>
      <c r="C43" s="168">
        <v>11</v>
      </c>
      <c r="D43" s="173">
        <v>53</v>
      </c>
    </row>
    <row r="44" spans="1:4" ht="14.25">
      <c r="A44" s="172">
        <v>6</v>
      </c>
      <c r="B44" s="168">
        <v>14</v>
      </c>
      <c r="C44" s="168">
        <v>72</v>
      </c>
      <c r="D44" s="173">
        <v>56</v>
      </c>
    </row>
    <row r="45" spans="1:4" ht="14.25">
      <c r="A45" s="172">
        <v>7</v>
      </c>
      <c r="B45" s="168">
        <v>80</v>
      </c>
      <c r="C45" s="168">
        <v>56</v>
      </c>
      <c r="D45" s="173">
        <v>80</v>
      </c>
    </row>
    <row r="46" spans="1:4" ht="14.25">
      <c r="A46" s="172">
        <v>8</v>
      </c>
      <c r="B46" s="168">
        <v>72</v>
      </c>
      <c r="C46" s="168">
        <v>80</v>
      </c>
      <c r="D46" s="173">
        <v>99</v>
      </c>
    </row>
    <row r="47" spans="1:4" ht="15" thickBot="1">
      <c r="A47" s="174">
        <v>9</v>
      </c>
      <c r="B47" s="175">
        <v>56</v>
      </c>
      <c r="C47" s="175" t="s">
        <v>136</v>
      </c>
      <c r="D47" s="176">
        <v>72</v>
      </c>
    </row>
    <row r="48" spans="1:4" ht="14.25">
      <c r="A48" s="139"/>
      <c r="B48" s="141"/>
      <c r="C48" s="141"/>
      <c r="D48" s="141"/>
    </row>
    <row r="49" ht="15" thickBot="1">
      <c r="A49" s="139"/>
    </row>
    <row r="50" spans="1:4" ht="14.25">
      <c r="A50" s="169" t="s">
        <v>47</v>
      </c>
      <c r="B50" s="170" t="s">
        <v>126</v>
      </c>
      <c r="C50" s="170" t="s">
        <v>127</v>
      </c>
      <c r="D50" s="171" t="s">
        <v>128</v>
      </c>
    </row>
    <row r="51" spans="1:4" ht="14.25">
      <c r="A51" s="172">
        <v>1</v>
      </c>
      <c r="B51" s="168">
        <v>92</v>
      </c>
      <c r="C51" s="168">
        <v>55</v>
      </c>
      <c r="D51" s="173">
        <v>55</v>
      </c>
    </row>
    <row r="52" spans="1:4" ht="14.25">
      <c r="A52" s="172">
        <v>2</v>
      </c>
      <c r="B52" s="168">
        <v>7</v>
      </c>
      <c r="C52" s="168">
        <v>5</v>
      </c>
      <c r="D52" s="173">
        <v>5</v>
      </c>
    </row>
    <row r="53" spans="1:4" ht="14.25">
      <c r="A53" s="172">
        <v>3</v>
      </c>
      <c r="B53" s="168">
        <v>24</v>
      </c>
      <c r="C53" s="168">
        <v>24</v>
      </c>
      <c r="D53" s="173">
        <v>92</v>
      </c>
    </row>
    <row r="54" spans="1:4" ht="14.25">
      <c r="A54" s="172">
        <v>4</v>
      </c>
      <c r="B54" s="168">
        <v>5</v>
      </c>
      <c r="C54" s="168">
        <v>92</v>
      </c>
      <c r="D54" s="173">
        <v>24</v>
      </c>
    </row>
    <row r="55" spans="1:4" ht="14.25">
      <c r="A55" s="172">
        <v>5</v>
      </c>
      <c r="B55" s="168">
        <v>28</v>
      </c>
      <c r="C55" s="168">
        <v>28</v>
      </c>
      <c r="D55" s="173">
        <v>28</v>
      </c>
    </row>
    <row r="56" spans="1:4" ht="14.25">
      <c r="A56" s="172">
        <v>6</v>
      </c>
      <c r="B56" s="168">
        <v>1</v>
      </c>
      <c r="C56" s="168">
        <v>6</v>
      </c>
      <c r="D56" s="173">
        <v>7</v>
      </c>
    </row>
    <row r="57" spans="1:4" ht="14.25">
      <c r="A57" s="172">
        <v>7</v>
      </c>
      <c r="B57" s="168">
        <v>6</v>
      </c>
      <c r="C57" s="168">
        <v>21</v>
      </c>
      <c r="D57" s="173">
        <v>6</v>
      </c>
    </row>
    <row r="58" spans="1:4" ht="14.25">
      <c r="A58" s="172">
        <v>8</v>
      </c>
      <c r="B58" s="168">
        <v>51</v>
      </c>
      <c r="C58" s="168">
        <v>1</v>
      </c>
      <c r="D58" s="173">
        <v>51</v>
      </c>
    </row>
    <row r="59" spans="1:4" ht="14.25">
      <c r="A59" s="172">
        <v>9</v>
      </c>
      <c r="B59" s="168">
        <v>21</v>
      </c>
      <c r="C59" s="168">
        <v>81</v>
      </c>
      <c r="D59" s="173">
        <v>59</v>
      </c>
    </row>
    <row r="60" spans="1:4" ht="14.25">
      <c r="A60" s="172">
        <v>10</v>
      </c>
      <c r="B60" s="168">
        <v>81</v>
      </c>
      <c r="C60" s="168">
        <v>51</v>
      </c>
      <c r="D60" s="173">
        <v>21</v>
      </c>
    </row>
    <row r="61" spans="1:4" ht="14.25">
      <c r="A61" s="172">
        <v>11</v>
      </c>
      <c r="B61" s="168">
        <v>63</v>
      </c>
      <c r="C61" s="168">
        <v>67</v>
      </c>
      <c r="D61" s="173">
        <v>67</v>
      </c>
    </row>
    <row r="62" spans="1:4" ht="14.25">
      <c r="A62" s="172">
        <v>12</v>
      </c>
      <c r="B62" s="168">
        <v>59</v>
      </c>
      <c r="C62" s="168">
        <v>7</v>
      </c>
      <c r="D62" s="173">
        <v>81</v>
      </c>
    </row>
    <row r="63" spans="1:4" ht="14.25">
      <c r="A63" s="172">
        <v>13</v>
      </c>
      <c r="B63" s="168">
        <v>67</v>
      </c>
      <c r="C63" s="168">
        <v>59</v>
      </c>
      <c r="D63" s="173">
        <v>63</v>
      </c>
    </row>
    <row r="64" spans="1:4" ht="14.25">
      <c r="A64" s="172">
        <v>14</v>
      </c>
      <c r="B64" s="168">
        <v>53</v>
      </c>
      <c r="C64" s="168">
        <v>63</v>
      </c>
      <c r="D64" s="173">
        <v>93</v>
      </c>
    </row>
    <row r="65" spans="1:4" ht="14.25">
      <c r="A65" s="172">
        <v>15</v>
      </c>
      <c r="B65" s="168">
        <v>93</v>
      </c>
      <c r="C65" s="168">
        <v>93</v>
      </c>
      <c r="D65" s="173">
        <v>53</v>
      </c>
    </row>
    <row r="66" spans="1:4" ht="14.25">
      <c r="A66" s="172">
        <v>16</v>
      </c>
      <c r="B66" s="168">
        <v>17</v>
      </c>
      <c r="C66" s="168">
        <v>75</v>
      </c>
      <c r="D66" s="173">
        <v>75</v>
      </c>
    </row>
    <row r="67" spans="1:4" ht="14.25">
      <c r="A67" s="172">
        <v>17</v>
      </c>
      <c r="B67" s="168">
        <v>55</v>
      </c>
      <c r="C67" s="168">
        <v>17</v>
      </c>
      <c r="D67" s="173">
        <v>17</v>
      </c>
    </row>
    <row r="68" spans="1:4" ht="15" thickBot="1">
      <c r="A68" s="174">
        <v>18</v>
      </c>
      <c r="B68" s="175">
        <v>75</v>
      </c>
      <c r="C68" s="175">
        <v>53</v>
      </c>
      <c r="D68" s="176">
        <v>1</v>
      </c>
    </row>
    <row r="69" spans="1:4" ht="15" thickBot="1">
      <c r="A69" s="149"/>
      <c r="B69" s="141"/>
      <c r="C69" s="141"/>
      <c r="D69" s="141"/>
    </row>
    <row r="70" spans="7:10" ht="15" thickBot="1">
      <c r="G70" s="142"/>
      <c r="H70" s="145" t="s">
        <v>153</v>
      </c>
      <c r="I70" s="145"/>
      <c r="J70" s="146"/>
    </row>
    <row r="71" spans="1:10" ht="14.25">
      <c r="A71" s="158" t="s">
        <v>137</v>
      </c>
      <c r="B71" s="159" t="s">
        <v>126</v>
      </c>
      <c r="C71" s="159" t="s">
        <v>127</v>
      </c>
      <c r="D71" s="159" t="s">
        <v>138</v>
      </c>
      <c r="E71" s="160" t="s">
        <v>139</v>
      </c>
      <c r="G71" s="143"/>
      <c r="H71" s="147" t="s">
        <v>140</v>
      </c>
      <c r="I71" s="147" t="s">
        <v>141</v>
      </c>
      <c r="J71" s="148" t="s">
        <v>142</v>
      </c>
    </row>
    <row r="72" spans="1:10" ht="14.25">
      <c r="A72" s="161">
        <v>1</v>
      </c>
      <c r="B72" s="154">
        <v>14</v>
      </c>
      <c r="C72" s="155" t="s">
        <v>18</v>
      </c>
      <c r="D72" s="156">
        <v>14</v>
      </c>
      <c r="E72" s="162">
        <v>14</v>
      </c>
      <c r="G72" s="143" t="s">
        <v>143</v>
      </c>
      <c r="H72" s="150">
        <v>40</v>
      </c>
      <c r="I72" s="150">
        <v>40</v>
      </c>
      <c r="J72" s="151">
        <f aca="true" t="shared" si="0" ref="J72:J80">SUM(H72:I72)</f>
        <v>80</v>
      </c>
    </row>
    <row r="73" spans="1:10" ht="14.25">
      <c r="A73" s="161">
        <v>2</v>
      </c>
      <c r="B73" s="154">
        <v>2</v>
      </c>
      <c r="C73" s="155" t="s">
        <v>17</v>
      </c>
      <c r="D73" s="156">
        <v>17</v>
      </c>
      <c r="E73" s="162">
        <v>17</v>
      </c>
      <c r="G73" s="143" t="s">
        <v>144</v>
      </c>
      <c r="H73" s="150">
        <v>38</v>
      </c>
      <c r="I73" s="150">
        <v>38</v>
      </c>
      <c r="J73" s="151">
        <f t="shared" si="0"/>
        <v>76</v>
      </c>
    </row>
    <row r="74" spans="1:10" ht="14.25">
      <c r="A74" s="161">
        <v>3</v>
      </c>
      <c r="B74" s="154">
        <v>88</v>
      </c>
      <c r="C74" s="154">
        <v>17</v>
      </c>
      <c r="D74" s="156">
        <v>88</v>
      </c>
      <c r="E74" s="162">
        <v>2</v>
      </c>
      <c r="G74" s="143" t="s">
        <v>146</v>
      </c>
      <c r="H74" s="150">
        <v>34</v>
      </c>
      <c r="I74" s="150">
        <v>34</v>
      </c>
      <c r="J74" s="151">
        <f t="shared" si="0"/>
        <v>68</v>
      </c>
    </row>
    <row r="75" spans="1:10" ht="14.25">
      <c r="A75" s="161">
        <v>4</v>
      </c>
      <c r="B75" s="154">
        <v>17</v>
      </c>
      <c r="C75" s="154">
        <v>88</v>
      </c>
      <c r="D75" s="156">
        <v>99</v>
      </c>
      <c r="E75" s="162">
        <v>99</v>
      </c>
      <c r="G75" s="143" t="s">
        <v>147</v>
      </c>
      <c r="H75" s="150">
        <v>32</v>
      </c>
      <c r="I75" s="150">
        <v>36</v>
      </c>
      <c r="J75" s="151">
        <f t="shared" si="0"/>
        <v>68</v>
      </c>
    </row>
    <row r="76" spans="1:10" ht="14.25">
      <c r="A76" s="161">
        <v>5</v>
      </c>
      <c r="B76" s="155" t="s">
        <v>17</v>
      </c>
      <c r="C76" s="154">
        <v>14</v>
      </c>
      <c r="D76" s="156">
        <v>2</v>
      </c>
      <c r="E76" s="163" t="s">
        <v>18</v>
      </c>
      <c r="G76" s="143" t="s">
        <v>145</v>
      </c>
      <c r="H76" s="150">
        <v>36</v>
      </c>
      <c r="I76" s="150">
        <v>29</v>
      </c>
      <c r="J76" s="151">
        <f t="shared" si="0"/>
        <v>65</v>
      </c>
    </row>
    <row r="77" spans="1:10" ht="14.25">
      <c r="A77" s="161">
        <v>6</v>
      </c>
      <c r="B77" s="155" t="s">
        <v>18</v>
      </c>
      <c r="C77" s="154">
        <v>2</v>
      </c>
      <c r="D77" s="157" t="s">
        <v>12</v>
      </c>
      <c r="E77" s="163" t="s">
        <v>12</v>
      </c>
      <c r="G77" s="143" t="s">
        <v>148</v>
      </c>
      <c r="H77" s="150">
        <v>31</v>
      </c>
      <c r="I77" s="150">
        <v>31</v>
      </c>
      <c r="J77" s="151">
        <f t="shared" si="0"/>
        <v>62</v>
      </c>
    </row>
    <row r="78" spans="1:10" ht="14.25">
      <c r="A78" s="161">
        <v>7</v>
      </c>
      <c r="B78" s="154">
        <v>99</v>
      </c>
      <c r="C78" s="154">
        <v>99</v>
      </c>
      <c r="D78" s="157" t="s">
        <v>18</v>
      </c>
      <c r="E78" s="163" t="s">
        <v>17</v>
      </c>
      <c r="G78" s="143" t="s">
        <v>149</v>
      </c>
      <c r="H78" s="150">
        <v>30</v>
      </c>
      <c r="I78" s="150">
        <v>32</v>
      </c>
      <c r="J78" s="151">
        <f t="shared" si="0"/>
        <v>62</v>
      </c>
    </row>
    <row r="79" spans="1:10" ht="14.25">
      <c r="A79" s="161">
        <v>8</v>
      </c>
      <c r="B79" s="155" t="s">
        <v>12</v>
      </c>
      <c r="C79" s="155" t="s">
        <v>12</v>
      </c>
      <c r="D79" s="157" t="s">
        <v>17</v>
      </c>
      <c r="E79" s="162">
        <v>88</v>
      </c>
      <c r="G79" s="143" t="s">
        <v>150</v>
      </c>
      <c r="H79" s="150">
        <v>29</v>
      </c>
      <c r="I79" s="150">
        <v>30</v>
      </c>
      <c r="J79" s="151">
        <f t="shared" si="0"/>
        <v>59</v>
      </c>
    </row>
    <row r="80" spans="1:10" ht="15" thickBot="1">
      <c r="A80" s="164">
        <v>9</v>
      </c>
      <c r="B80" s="165">
        <v>53</v>
      </c>
      <c r="C80" s="166">
        <v>53</v>
      </c>
      <c r="D80" s="166">
        <v>53</v>
      </c>
      <c r="E80" s="167" t="s">
        <v>152</v>
      </c>
      <c r="G80" s="144" t="s">
        <v>151</v>
      </c>
      <c r="H80" s="152">
        <v>28</v>
      </c>
      <c r="I80" s="152">
        <v>0</v>
      </c>
      <c r="J80" s="153">
        <f t="shared" si="0"/>
        <v>28</v>
      </c>
    </row>
  </sheetData>
  <mergeCells count="1">
    <mergeCell ref="A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Alcatel-Lucent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mbrault</dc:creator>
  <cp:keywords/>
  <dc:description/>
  <cp:lastModifiedBy>mbrault</cp:lastModifiedBy>
  <dcterms:created xsi:type="dcterms:W3CDTF">2010-05-29T13:33:13Z</dcterms:created>
  <dcterms:modified xsi:type="dcterms:W3CDTF">2010-06-30T13:21:01Z</dcterms:modified>
  <cp:category/>
  <cp:version/>
  <cp:contentType/>
  <cp:contentStatus/>
</cp:coreProperties>
</file>